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23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<sst xmlns="http://schemas.openxmlformats.org/spreadsheetml/2006/main" count="36" uniqueCount="24">
  <si>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GZM.UN</t>
  </si>
  <si>
    <t>TAU</t>
  </si>
  <si>
    <t>TRP</t>
  </si>
  <si>
    <t>Veresen VSN</t>
  </si>
  <si>
    <t>TSX COMP</t>
  </si>
  <si>
    <t>Hydro one</t>
  </si>
  <si>
    <t>CUL</t>
  </si>
  <si>
    <t>Emera</t>
  </si>
  <si>
    <t>Enbridge</t>
  </si>
  <si>
    <t>Fortis</t>
  </si>
  <si>
    <t>GMI</t>
  </si>
  <si>
    <t>PPL</t>
  </si>
  <si>
    <t>FRTC</t>
  </si>
  <si>
    <t>AQN</t>
  </si>
  <si>
    <t>TSX Ret</t>
  </si>
  <si>
    <t>H</t>
  </si>
  <si>
    <t>Return</t>
  </si>
  <si>
    <t>Ret</t>
  </si>
  <si>
    <t>n/a</t>
  </si>
  <si>
    <t>Hydro</t>
  </si>
  <si>
    <t>2016-02-29"</t>
  </si>
  <si>
    <t>HXCN</t>
  </si>
  <si>
    <t>Datastream</t>
  </si>
  <si>
    <t xml:space="preserve">Average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</si>
</sst>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mm/dd/yy;@"/>
    <numFmt numFmtId="166" formatCode="0.0000"/>
    <numFmt numFmtId="167" formatCode="0.000000"/>
    <numFmt numFmtId="168" formatCode="m/d/yy;@"/>
    <numFmt numFmtId="169" formatCode="0.00000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0"/>
      <color rgb="FF000000"/>
      <name val="Arial Unicode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4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5" fontId="1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6" fontId="19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19" fillId="0" borderId="0" xfId="0" applyFont="1" applyAlignment="1">
      <alignment horizontal="right"/>
    </xf>
    <xf numFmtId="14" fontId="19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4" fontId="20" fillId="0" borderId="0" xfId="0" applyNumberFormat="1" applyFont="1" applyAlignment="1">
      <alignment/>
    </xf>
    <xf numFmtId="169" fontId="0" fillId="33" borderId="0" xfId="0" applyNumberFormat="1" applyFill="1" applyAlignment="1">
      <alignment/>
    </xf>
    <xf numFmtId="166" fontId="21" fillId="0" borderId="0" xfId="55" applyNumberFormat="1">
      <alignment/>
      <protection/>
    </xf>
    <xf numFmtId="14" fontId="22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14" fontId="22" fillId="0" borderId="0" xfId="55" applyNumberFormat="1" applyFont="1">
      <alignment/>
      <protection/>
    </xf>
    <xf numFmtId="14" fontId="21" fillId="0" borderId="0" xfId="55" applyNumberFormat="1">
      <alignment/>
      <protection/>
    </xf>
    <xf numFmtId="0" fontId="21" fillId="0" borderId="0" xfId="55">
      <alignment/>
      <protection/>
    </xf>
    <xf numFmtId="166" fontId="21" fillId="34" borderId="0" xfId="55" applyNumberFormat="1" applyFill="1">
      <alignment/>
      <protection/>
    </xf>
    <xf numFmtId="166" fontId="0" fillId="34" borderId="0" xfId="0" applyNumberFormat="1" applyFill="1" applyAlignment="1">
      <alignment/>
    </xf>
    <xf numFmtId="166" fontId="18" fillId="34" borderId="0" xfId="0" applyNumberFormat="1" applyFont="1" applyFill="1" applyAlignment="1">
      <alignment/>
    </xf>
    <xf numFmtId="166" fontId="22" fillId="34" borderId="0" xfId="55" applyNumberFormat="1" applyFont="1" applyFill="1">
      <alignment/>
      <protection/>
    </xf>
    <xf numFmtId="166" fontId="20" fillId="34" borderId="0" xfId="0" applyNumberFormat="1" applyFont="1" applyFill="1" applyAlignment="1">
      <alignment/>
    </xf>
    <xf numFmtId="0" fontId="39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y bet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438</xdr:row>
      <xdr:rowOff>0</xdr:rowOff>
    </xdr:from>
    <xdr:to>
      <xdr:col>15</xdr:col>
      <xdr:colOff>0</xdr:colOff>
      <xdr:row>488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9267050"/>
          <a:ext cx="1191577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8"/>
  <sheetViews>
    <sheetView tabSelected="1" zoomScalePageLayoutView="0" workbookViewId="0" topLeftCell="A1">
      <selection activeCell="AB437" sqref="AB437"/>
    </sheetView>
  </sheetViews>
  <sheetFormatPr defaultColWidth="8.796875" defaultRowHeight="14.25"/>
  <cols>
    <col min="2" max="2" width="12.59765625" style="0" customWidth="1"/>
    <col min="4" max="4" width="15.09765625" style="0" customWidth="1"/>
    <col min="5" max="5" width="11.8984375" style="0" customWidth="1"/>
    <col min="16" max="17" width="11" style="0" customWidth="1"/>
    <col min="18" max="19" width="12.3984375" style="0" bestFit="1" customWidth="1"/>
    <col min="20" max="20" width="13.09765625" style="0" bestFit="1" customWidth="1"/>
    <col min="23" max="25" width="12.3984375" style="0" bestFit="1" customWidth="1"/>
    <col min="27" max="27" width="13.09765625" style="0" customWidth="1"/>
  </cols>
  <sheetData>
    <row r="1" spans="10:14" ht="14.25">
      <c r="J1" t="s">
        <v>0</v>
      </c>
      <c r="L1" t="s">
        <v>1</v>
      </c>
      <c r="M1" t="s">
        <v>2</v>
      </c>
      <c r="N1" t="s">
        <v>3</v>
      </c>
    </row>
    <row r="2" spans="4:17" ht="14.25">
      <c r="D2" s="1" t="s">
        <v>4</v>
      </c>
      <c r="E2" s="1" t="s">
        <v>5</v>
      </c>
      <c r="F2" s="1" t="s">
        <v>6</v>
      </c>
      <c r="G2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t="s">
        <v>1</v>
      </c>
      <c r="M2" s="1" t="s">
        <v>2</v>
      </c>
      <c r="N2" s="1" t="s">
        <v>12</v>
      </c>
      <c r="O2" s="1" t="s">
        <v>13</v>
      </c>
      <c r="P2" s="1"/>
      <c r="Q2" s="1"/>
    </row>
    <row r="3" spans="4:17" ht="14.25">
      <c r="D3" t="s">
        <v>14</v>
      </c>
      <c r="E3" t="s">
        <v>15</v>
      </c>
      <c r="F3" s="1" t="s">
        <v>16</v>
      </c>
      <c r="G3" s="1" t="s">
        <v>16</v>
      </c>
      <c r="H3" s="1" t="s">
        <v>16</v>
      </c>
      <c r="I3" s="1" t="s">
        <v>16</v>
      </c>
      <c r="J3" s="1" t="s">
        <v>16</v>
      </c>
      <c r="K3" s="1"/>
      <c r="L3" s="1" t="s">
        <v>16</v>
      </c>
      <c r="M3" s="1" t="s">
        <v>16</v>
      </c>
      <c r="N3" s="1" t="s">
        <v>17</v>
      </c>
      <c r="O3" s="1"/>
      <c r="P3" s="1"/>
      <c r="Q3" s="1"/>
    </row>
    <row r="4" spans="2:13" ht="14.25">
      <c r="B4" s="2">
        <v>32171</v>
      </c>
      <c r="D4" s="3">
        <v>-0.031140205569939128</v>
      </c>
      <c r="E4" s="3"/>
      <c r="F4">
        <v>0.038462</v>
      </c>
      <c r="I4">
        <v>-0.052632</v>
      </c>
      <c r="K4">
        <v>0</v>
      </c>
      <c r="M4">
        <v>-0.134921</v>
      </c>
    </row>
    <row r="5" spans="2:13" ht="14.25">
      <c r="B5" s="2">
        <v>32202</v>
      </c>
      <c r="D5" s="3">
        <v>0.05043113001445887</v>
      </c>
      <c r="E5" s="3"/>
      <c r="F5">
        <v>0.016049</v>
      </c>
      <c r="I5">
        <v>0.121944</v>
      </c>
      <c r="K5">
        <v>-0.045614</v>
      </c>
      <c r="L5">
        <v>0.024696</v>
      </c>
      <c r="M5">
        <v>-0.027523</v>
      </c>
    </row>
    <row r="6" spans="2:13" ht="14.25">
      <c r="B6" s="2">
        <v>32233</v>
      </c>
      <c r="D6" s="3">
        <v>0.038137474957148365</v>
      </c>
      <c r="E6" s="3"/>
      <c r="F6">
        <v>-0.012346</v>
      </c>
      <c r="I6">
        <v>-0.012579</v>
      </c>
      <c r="K6">
        <v>-0.086538</v>
      </c>
      <c r="L6">
        <v>-0.017241</v>
      </c>
      <c r="M6">
        <v>0.022264</v>
      </c>
    </row>
    <row r="7" spans="2:13" ht="14.25">
      <c r="B7" s="2">
        <v>32262</v>
      </c>
      <c r="D7" s="3">
        <v>0.009126524797435698</v>
      </c>
      <c r="E7" s="3"/>
      <c r="F7">
        <v>-0.00625</v>
      </c>
      <c r="I7">
        <v>-0.019108</v>
      </c>
      <c r="K7">
        <v>0.107368</v>
      </c>
      <c r="L7">
        <v>-0.026316</v>
      </c>
      <c r="M7">
        <v>0.11215</v>
      </c>
    </row>
    <row r="8" spans="2:13" ht="14.25">
      <c r="B8" s="2">
        <v>32294</v>
      </c>
      <c r="D8" s="3">
        <v>-0.02404760032301312</v>
      </c>
      <c r="E8" s="3"/>
      <c r="F8">
        <v>-0.065157</v>
      </c>
      <c r="I8">
        <v>0.016623</v>
      </c>
      <c r="K8">
        <v>-0.160784</v>
      </c>
      <c r="L8">
        <v>0.052613</v>
      </c>
      <c r="M8">
        <v>-0.092437</v>
      </c>
    </row>
    <row r="9" spans="2:13" ht="14.25">
      <c r="B9" s="2">
        <v>32324</v>
      </c>
      <c r="D9" s="3">
        <v>0.06328959677989965</v>
      </c>
      <c r="E9" s="3"/>
      <c r="F9">
        <v>0.041096</v>
      </c>
      <c r="I9">
        <v>-0.006494</v>
      </c>
      <c r="K9">
        <v>-0.028571</v>
      </c>
      <c r="L9">
        <v>-0.026087</v>
      </c>
      <c r="M9">
        <v>0.04963</v>
      </c>
    </row>
    <row r="10" spans="2:13" ht="14.25">
      <c r="B10" s="2">
        <v>32353</v>
      </c>
      <c r="D10" s="3">
        <v>-0.017186500704243657</v>
      </c>
      <c r="E10" s="3"/>
      <c r="F10">
        <v>0.019737</v>
      </c>
      <c r="I10">
        <v>-0.019608</v>
      </c>
      <c r="K10">
        <v>-0.355</v>
      </c>
      <c r="L10">
        <v>0</v>
      </c>
      <c r="M10">
        <v>-0.0625</v>
      </c>
    </row>
    <row r="11" spans="2:13" ht="14.25">
      <c r="B11" s="2">
        <v>32386</v>
      </c>
      <c r="D11" s="3">
        <v>-0.022662814928494535</v>
      </c>
      <c r="E11" s="3"/>
      <c r="F11">
        <v>-0.021677</v>
      </c>
      <c r="I11">
        <v>0.037067</v>
      </c>
      <c r="K11">
        <v>0.312</v>
      </c>
      <c r="L11">
        <v>-0.019286</v>
      </c>
      <c r="M11">
        <v>-0.028571</v>
      </c>
    </row>
    <row r="12" spans="2:13" ht="14.25">
      <c r="B12" s="2">
        <v>32416</v>
      </c>
      <c r="D12" s="3">
        <v>0.0031347540112920402</v>
      </c>
      <c r="E12" s="3"/>
      <c r="F12">
        <v>0.013423</v>
      </c>
      <c r="I12">
        <v>0.045752</v>
      </c>
      <c r="L12">
        <v>0.046296</v>
      </c>
      <c r="M12">
        <v>0.062353</v>
      </c>
    </row>
    <row r="13" spans="2:13" ht="14.25">
      <c r="B13" s="2">
        <v>32447</v>
      </c>
      <c r="D13" s="3">
        <v>0.03576340864053784</v>
      </c>
      <c r="E13" s="3"/>
      <c r="F13">
        <v>0.05298</v>
      </c>
      <c r="I13">
        <v>0</v>
      </c>
      <c r="L13">
        <v>0.035398</v>
      </c>
      <c r="M13">
        <v>0.009346</v>
      </c>
    </row>
    <row r="14" spans="2:13" ht="14.25">
      <c r="B14" s="2">
        <v>32477</v>
      </c>
      <c r="D14" s="3">
        <v>-0.026618265330691115</v>
      </c>
      <c r="E14" s="3"/>
      <c r="F14">
        <v>-0.008302</v>
      </c>
      <c r="I14">
        <v>-0.00175</v>
      </c>
      <c r="L14">
        <v>-0.034872</v>
      </c>
      <c r="M14">
        <v>0.046296</v>
      </c>
    </row>
    <row r="15" spans="2:13" ht="14.25">
      <c r="B15" s="2">
        <v>32507</v>
      </c>
      <c r="D15" s="3">
        <v>0.03350724372952185</v>
      </c>
      <c r="E15" s="3"/>
      <c r="F15">
        <v>0.012903</v>
      </c>
      <c r="I15">
        <v>0.019108</v>
      </c>
      <c r="L15">
        <v>0</v>
      </c>
      <c r="M15">
        <v>0.073982</v>
      </c>
    </row>
    <row r="16" spans="2:13" ht="14.25">
      <c r="B16" s="2">
        <v>32539</v>
      </c>
      <c r="D16" s="3">
        <v>0.06852760103687983</v>
      </c>
      <c r="E16" s="3"/>
      <c r="F16">
        <v>-0.012739</v>
      </c>
      <c r="I16">
        <v>0.00625</v>
      </c>
      <c r="L16">
        <v>0.009009</v>
      </c>
      <c r="M16">
        <v>-0.016667</v>
      </c>
    </row>
    <row r="17" spans="2:13" ht="14.25">
      <c r="B17" s="2">
        <v>32567</v>
      </c>
      <c r="D17" s="3">
        <v>-0.010065645514223176</v>
      </c>
      <c r="E17" s="3"/>
      <c r="F17">
        <v>-0.008516</v>
      </c>
      <c r="I17">
        <v>0.010683</v>
      </c>
      <c r="L17">
        <v>-0.018571</v>
      </c>
      <c r="M17">
        <v>0.016949</v>
      </c>
    </row>
    <row r="18" spans="2:13" ht="14.25">
      <c r="B18" s="2">
        <v>32598</v>
      </c>
      <c r="D18" s="3">
        <v>0.0065025028370129245</v>
      </c>
      <c r="E18" s="3"/>
      <c r="F18">
        <v>0.033113</v>
      </c>
      <c r="I18">
        <v>0.01875</v>
      </c>
      <c r="L18">
        <v>0.018519</v>
      </c>
      <c r="M18">
        <v>0.086333</v>
      </c>
    </row>
    <row r="19" spans="2:13" ht="14.25">
      <c r="B19" s="2">
        <v>32626</v>
      </c>
      <c r="D19" s="3">
        <v>0.015246833735673038</v>
      </c>
      <c r="E19" s="3"/>
      <c r="F19">
        <v>0.025641</v>
      </c>
      <c r="I19">
        <v>0.03681</v>
      </c>
      <c r="L19">
        <v>0.009091</v>
      </c>
      <c r="M19">
        <v>0</v>
      </c>
    </row>
    <row r="20" spans="2:13" ht="14.25">
      <c r="B20" s="2">
        <v>32659</v>
      </c>
      <c r="D20" s="3">
        <v>0.02632426107262642</v>
      </c>
      <c r="E20" s="3"/>
      <c r="F20">
        <v>0.048</v>
      </c>
      <c r="I20">
        <v>0.022012</v>
      </c>
      <c r="L20">
        <v>0.08036</v>
      </c>
      <c r="M20">
        <v>-0.085271</v>
      </c>
    </row>
    <row r="21" spans="2:13" ht="14.25">
      <c r="B21" s="2">
        <v>32689</v>
      </c>
      <c r="D21" s="3">
        <v>0.018730209308346346</v>
      </c>
      <c r="E21" s="3"/>
      <c r="F21">
        <v>0.042424</v>
      </c>
      <c r="I21">
        <v>0.035294</v>
      </c>
      <c r="L21">
        <v>0</v>
      </c>
      <c r="M21">
        <v>0.003051</v>
      </c>
    </row>
    <row r="22" spans="2:13" ht="14.25">
      <c r="B22" s="2">
        <v>32720</v>
      </c>
      <c r="D22" s="3">
        <v>0.05768911218196204</v>
      </c>
      <c r="E22" s="3"/>
      <c r="F22">
        <v>0.023256</v>
      </c>
      <c r="I22">
        <v>0.005682</v>
      </c>
      <c r="L22">
        <v>0.016949</v>
      </c>
      <c r="M22">
        <v>0.034188</v>
      </c>
    </row>
    <row r="23" spans="2:13" ht="14.25">
      <c r="B23" s="2">
        <v>32751</v>
      </c>
      <c r="D23" s="3">
        <v>0.012548247681184899</v>
      </c>
      <c r="E23" s="3"/>
      <c r="F23">
        <v>-0.064318</v>
      </c>
      <c r="I23">
        <v>0.015367</v>
      </c>
      <c r="L23">
        <v>-0.050667</v>
      </c>
      <c r="M23">
        <v>0.090909</v>
      </c>
    </row>
    <row r="24" spans="2:13" ht="14.25">
      <c r="B24" s="2">
        <v>32780</v>
      </c>
      <c r="D24" s="3">
        <v>-0.012815617864895268</v>
      </c>
      <c r="E24" s="3"/>
      <c r="F24">
        <v>0</v>
      </c>
      <c r="I24">
        <v>0.00565</v>
      </c>
      <c r="L24">
        <v>0</v>
      </c>
      <c r="M24">
        <v>0.025455</v>
      </c>
    </row>
    <row r="25" spans="2:13" ht="14.25">
      <c r="B25" s="2">
        <v>32812</v>
      </c>
      <c r="D25" s="3">
        <v>-0.004115714602697218</v>
      </c>
      <c r="E25" s="3"/>
      <c r="F25">
        <v>-0.006173</v>
      </c>
      <c r="I25">
        <v>-0.011236</v>
      </c>
      <c r="L25">
        <v>0.008929</v>
      </c>
      <c r="M25">
        <v>0</v>
      </c>
    </row>
    <row r="26" spans="2:13" ht="14.25">
      <c r="B26" s="2">
        <v>32842</v>
      </c>
      <c r="D26" s="3">
        <v>0.008953976837561273</v>
      </c>
      <c r="E26" s="3"/>
      <c r="F26">
        <v>0.041739</v>
      </c>
      <c r="I26">
        <v>0.0275</v>
      </c>
      <c r="L26">
        <v>0.043894</v>
      </c>
      <c r="M26">
        <v>0.014925</v>
      </c>
    </row>
    <row r="27" spans="2:13" ht="14.25">
      <c r="B27" s="2">
        <v>32871</v>
      </c>
      <c r="D27" s="3">
        <v>0.010989246916079276</v>
      </c>
      <c r="E27" s="3"/>
      <c r="F27">
        <v>0.060606</v>
      </c>
      <c r="I27">
        <v>0.005618</v>
      </c>
      <c r="L27">
        <v>-0.017241</v>
      </c>
      <c r="M27">
        <v>0.01</v>
      </c>
    </row>
    <row r="28" spans="2:13" ht="14.25">
      <c r="B28" s="2">
        <v>32904</v>
      </c>
      <c r="D28" s="3">
        <v>-0.06530372024306108</v>
      </c>
      <c r="E28" s="3"/>
      <c r="F28">
        <v>-0.074286</v>
      </c>
      <c r="I28">
        <v>-0.011173</v>
      </c>
      <c r="L28">
        <v>-0.035088</v>
      </c>
      <c r="M28">
        <v>-0.007353</v>
      </c>
    </row>
    <row r="29" spans="2:13" ht="14.25">
      <c r="B29" s="2">
        <v>32932</v>
      </c>
      <c r="D29" s="3">
        <v>-0.0025673232652717592</v>
      </c>
      <c r="E29" s="3"/>
      <c r="F29">
        <v>-0.032593</v>
      </c>
      <c r="I29">
        <v>-0.023503</v>
      </c>
      <c r="L29">
        <v>-0.009455</v>
      </c>
      <c r="M29">
        <v>-0.02963</v>
      </c>
    </row>
    <row r="30" spans="2:13" ht="14.25">
      <c r="B30" s="2">
        <v>32962</v>
      </c>
      <c r="D30" s="3">
        <v>-0.008548315718227673</v>
      </c>
      <c r="E30" s="3"/>
      <c r="F30">
        <v>0.032467</v>
      </c>
      <c r="I30">
        <v>-0.011765</v>
      </c>
      <c r="L30">
        <v>0.009346</v>
      </c>
      <c r="M30">
        <v>0.033282</v>
      </c>
    </row>
    <row r="31" spans="2:13" ht="14.25">
      <c r="B31" s="2">
        <v>32993</v>
      </c>
      <c r="D31" s="3">
        <v>-0.08061440504127215</v>
      </c>
      <c r="E31" s="3"/>
      <c r="F31">
        <v>-0.081761</v>
      </c>
      <c r="I31">
        <v>-0.047619</v>
      </c>
      <c r="L31">
        <v>-0.083333</v>
      </c>
      <c r="M31">
        <v>-0.11194</v>
      </c>
    </row>
    <row r="32" spans="2:13" ht="14.25">
      <c r="B32" s="2">
        <v>33024</v>
      </c>
      <c r="D32" s="3">
        <v>0.07579349071657804</v>
      </c>
      <c r="E32" s="3"/>
      <c r="F32">
        <v>0.066575</v>
      </c>
      <c r="I32">
        <v>0.03025</v>
      </c>
      <c r="L32">
        <v>0.060202</v>
      </c>
      <c r="M32">
        <v>0.033613</v>
      </c>
    </row>
    <row r="33" spans="2:13" ht="14.25">
      <c r="B33" s="2">
        <v>33053</v>
      </c>
      <c r="D33" s="3">
        <v>-0.006084196519381635</v>
      </c>
      <c r="E33" s="3"/>
      <c r="F33">
        <v>0</v>
      </c>
      <c r="I33">
        <v>-0.006173</v>
      </c>
      <c r="L33">
        <v>-0.038835</v>
      </c>
      <c r="M33">
        <v>0.059837</v>
      </c>
    </row>
    <row r="34" spans="2:13" ht="14.25">
      <c r="B34" s="2">
        <v>33085</v>
      </c>
      <c r="D34" s="3">
        <v>0.006779157387962753</v>
      </c>
      <c r="E34" s="3"/>
      <c r="F34">
        <v>0.026144</v>
      </c>
      <c r="I34">
        <v>-0.006211</v>
      </c>
      <c r="L34">
        <v>-0.060606</v>
      </c>
      <c r="M34">
        <v>-0.031008</v>
      </c>
    </row>
    <row r="35" spans="2:13" ht="14.25">
      <c r="B35" s="2">
        <v>33116</v>
      </c>
      <c r="D35" s="3">
        <v>-0.05715441640980057</v>
      </c>
      <c r="E35" s="3"/>
      <c r="F35">
        <v>0.010955</v>
      </c>
      <c r="I35">
        <v>0.03025</v>
      </c>
      <c r="L35">
        <v>0.085591</v>
      </c>
      <c r="M35">
        <v>0.088</v>
      </c>
    </row>
    <row r="36" spans="2:13" ht="14.25">
      <c r="B36" s="2">
        <v>33144</v>
      </c>
      <c r="D36" s="3">
        <v>-0.052026526775618025</v>
      </c>
      <c r="E36" s="3"/>
      <c r="F36">
        <v>-0.019231</v>
      </c>
      <c r="I36">
        <v>-0.012346</v>
      </c>
      <c r="L36">
        <v>-0.090909</v>
      </c>
      <c r="M36">
        <v>-0.092941</v>
      </c>
    </row>
    <row r="37" spans="2:13" ht="14.25">
      <c r="B37" s="2">
        <v>33177</v>
      </c>
      <c r="D37" s="3">
        <v>-0.022589783118046713</v>
      </c>
      <c r="E37" s="3"/>
      <c r="F37">
        <v>0.039216</v>
      </c>
      <c r="I37">
        <v>0.025</v>
      </c>
      <c r="L37">
        <v>0.077778</v>
      </c>
      <c r="M37">
        <v>0.040984</v>
      </c>
    </row>
    <row r="38" spans="2:13" ht="14.25">
      <c r="B38" s="2">
        <v>33207</v>
      </c>
      <c r="D38" s="3">
        <v>0.026152462078075978</v>
      </c>
      <c r="E38" s="3"/>
      <c r="F38">
        <v>-0.007799</v>
      </c>
      <c r="I38">
        <v>0.072927</v>
      </c>
      <c r="L38">
        <v>0.030515</v>
      </c>
      <c r="M38">
        <v>0.070866</v>
      </c>
    </row>
    <row r="39" spans="2:13" ht="14.25">
      <c r="B39" s="2">
        <v>33238</v>
      </c>
      <c r="D39" s="3">
        <v>0.03893454372598959</v>
      </c>
      <c r="E39" s="3"/>
      <c r="F39">
        <v>0.051613</v>
      </c>
      <c r="I39">
        <v>0</v>
      </c>
      <c r="L39">
        <v>-0.030612</v>
      </c>
      <c r="M39">
        <v>0.010588</v>
      </c>
    </row>
    <row r="40" spans="2:13" ht="14.25">
      <c r="B40" s="2">
        <v>33269</v>
      </c>
      <c r="D40" s="3">
        <v>0.006685051299534894</v>
      </c>
      <c r="E40" s="3"/>
      <c r="F40">
        <v>0.018405</v>
      </c>
      <c r="I40">
        <v>0.017341</v>
      </c>
      <c r="L40">
        <v>0.084211</v>
      </c>
      <c r="M40">
        <v>-0.022059</v>
      </c>
    </row>
    <row r="41" spans="2:13" ht="14.25">
      <c r="B41" s="2">
        <v>33297</v>
      </c>
      <c r="D41" s="3">
        <v>0.06106575931637459</v>
      </c>
      <c r="E41" s="3"/>
      <c r="F41">
        <v>-0.025542</v>
      </c>
      <c r="I41">
        <v>0.056591</v>
      </c>
      <c r="L41">
        <v>0.028738</v>
      </c>
      <c r="M41">
        <v>0.037594</v>
      </c>
    </row>
    <row r="42" spans="2:13" ht="14.25">
      <c r="B42" s="2">
        <v>33325</v>
      </c>
      <c r="D42" s="3">
        <v>0.013940325274256482</v>
      </c>
      <c r="E42" s="3"/>
      <c r="F42">
        <v>-0.025157</v>
      </c>
      <c r="I42">
        <v>-0.043716</v>
      </c>
      <c r="L42">
        <v>-0.057692</v>
      </c>
      <c r="M42">
        <v>0.032174</v>
      </c>
    </row>
    <row r="43" spans="2:13" ht="14.25">
      <c r="B43" s="2">
        <v>33358</v>
      </c>
      <c r="D43" s="3">
        <v>-0.0053735514095503145</v>
      </c>
      <c r="E43" s="3"/>
      <c r="F43">
        <v>0.006452</v>
      </c>
      <c r="I43">
        <v>0.022857</v>
      </c>
      <c r="L43">
        <v>0.030612</v>
      </c>
      <c r="M43">
        <v>-0.021277</v>
      </c>
    </row>
    <row r="44" spans="2:13" ht="14.25">
      <c r="B44" s="2">
        <v>33389</v>
      </c>
      <c r="D44" s="3">
        <v>0.026842687177419</v>
      </c>
      <c r="E44" s="3"/>
      <c r="F44">
        <v>0.024103</v>
      </c>
      <c r="H44" s="1" t="s">
        <v>8</v>
      </c>
      <c r="I44">
        <v>0.044469</v>
      </c>
      <c r="L44">
        <v>0.009505</v>
      </c>
      <c r="M44">
        <v>0.036232</v>
      </c>
    </row>
    <row r="45" spans="2:13" ht="14.25">
      <c r="B45" s="2">
        <v>33417</v>
      </c>
      <c r="D45" s="3">
        <v>-0.017842571416155528</v>
      </c>
      <c r="E45" s="3"/>
      <c r="F45">
        <v>-0.025478</v>
      </c>
      <c r="H45">
        <v>0.004132</v>
      </c>
      <c r="I45">
        <v>-0.027174</v>
      </c>
      <c r="L45">
        <v>-0.02</v>
      </c>
      <c r="M45">
        <v>-0.017902</v>
      </c>
    </row>
    <row r="46" spans="2:13" ht="14.25">
      <c r="B46" s="2">
        <v>33450</v>
      </c>
      <c r="D46" s="3">
        <v>0.02290749331816988</v>
      </c>
      <c r="E46" s="3"/>
      <c r="F46">
        <v>0</v>
      </c>
      <c r="H46">
        <v>-0.020576</v>
      </c>
      <c r="I46">
        <v>0.011173</v>
      </c>
      <c r="L46">
        <v>0.040816</v>
      </c>
      <c r="M46">
        <v>-0.021583</v>
      </c>
    </row>
    <row r="47" spans="2:13" ht="14.25">
      <c r="B47" s="2">
        <v>33480</v>
      </c>
      <c r="D47" s="3">
        <v>-0.00348276878516407</v>
      </c>
      <c r="E47" s="3"/>
      <c r="F47">
        <v>0.018039</v>
      </c>
      <c r="H47">
        <v>0.02521</v>
      </c>
      <c r="I47">
        <v>0.021878</v>
      </c>
      <c r="L47">
        <v>0.019216</v>
      </c>
      <c r="M47">
        <v>-0.022059</v>
      </c>
    </row>
    <row r="48" spans="2:13" ht="14.25">
      <c r="B48" s="2">
        <v>33511</v>
      </c>
      <c r="D48" s="3">
        <v>-0.033113519665874724</v>
      </c>
      <c r="E48" s="3"/>
      <c r="F48">
        <v>0.019608</v>
      </c>
      <c r="H48">
        <v>0.016667</v>
      </c>
      <c r="I48">
        <v>-0.021978</v>
      </c>
      <c r="L48">
        <v>-0.009804</v>
      </c>
      <c r="M48">
        <v>-0.011729</v>
      </c>
    </row>
    <row r="49" spans="2:13" ht="14.25">
      <c r="B49" s="2">
        <v>33542</v>
      </c>
      <c r="D49" s="3">
        <v>0.039107547834877465</v>
      </c>
      <c r="E49" s="3"/>
      <c r="F49">
        <v>0.070513</v>
      </c>
      <c r="H49">
        <v>0.016393</v>
      </c>
      <c r="I49">
        <v>0.039326</v>
      </c>
      <c r="L49">
        <v>0.069307</v>
      </c>
      <c r="M49">
        <v>0.046154</v>
      </c>
    </row>
    <row r="50" spans="2:13" ht="14.25">
      <c r="B50" s="2">
        <v>33571</v>
      </c>
      <c r="D50" s="3">
        <v>-0.016541726336674722</v>
      </c>
      <c r="E50" s="3"/>
      <c r="F50">
        <v>0.010539</v>
      </c>
      <c r="H50">
        <v>0.008065</v>
      </c>
      <c r="I50">
        <v>0.026811</v>
      </c>
      <c r="L50">
        <v>0.008889</v>
      </c>
      <c r="M50">
        <v>0.022059</v>
      </c>
    </row>
    <row r="51" spans="2:13" ht="14.25">
      <c r="B51" s="2">
        <v>33603</v>
      </c>
      <c r="D51" s="3">
        <v>0.02369404533155861</v>
      </c>
      <c r="E51" s="3"/>
      <c r="F51">
        <v>0</v>
      </c>
      <c r="H51">
        <v>0.052846</v>
      </c>
      <c r="I51">
        <v>0.026738</v>
      </c>
      <c r="L51">
        <v>0.009346</v>
      </c>
      <c r="M51">
        <v>0.018129</v>
      </c>
    </row>
    <row r="52" spans="2:13" ht="14.25">
      <c r="B52" s="2">
        <v>33634</v>
      </c>
      <c r="D52" s="3">
        <v>0.025526470541489932</v>
      </c>
      <c r="E52" s="3"/>
      <c r="F52">
        <v>0.006024</v>
      </c>
      <c r="H52">
        <v>0.084942</v>
      </c>
      <c r="I52">
        <v>-0.015625</v>
      </c>
      <c r="L52">
        <v>0</v>
      </c>
      <c r="M52">
        <v>0</v>
      </c>
    </row>
    <row r="53" spans="2:13" ht="14.25">
      <c r="B53" s="2">
        <v>33662</v>
      </c>
      <c r="D53" s="3">
        <v>-0.001540485795450186</v>
      </c>
      <c r="E53" s="3"/>
      <c r="F53">
        <v>-0.049102</v>
      </c>
      <c r="H53">
        <v>0.008889</v>
      </c>
      <c r="I53">
        <v>-0.047831</v>
      </c>
      <c r="L53">
        <v>-0.037407</v>
      </c>
      <c r="M53">
        <v>-0.035714</v>
      </c>
    </row>
    <row r="54" spans="2:13" ht="14.25">
      <c r="B54" s="2">
        <v>33694</v>
      </c>
      <c r="D54" s="3">
        <v>-0.04343142565777313</v>
      </c>
      <c r="E54" s="3"/>
      <c r="F54">
        <v>-0.012821</v>
      </c>
      <c r="H54">
        <v>-0.085202</v>
      </c>
      <c r="I54">
        <v>-0.00565</v>
      </c>
      <c r="L54">
        <v>-0.029412</v>
      </c>
      <c r="M54">
        <v>-0.01837</v>
      </c>
    </row>
    <row r="55" spans="2:13" ht="14.25">
      <c r="B55" s="2">
        <v>33724</v>
      </c>
      <c r="D55" s="3">
        <v>-0.015205849327249443</v>
      </c>
      <c r="E55" s="3"/>
      <c r="F55">
        <v>0.032467</v>
      </c>
      <c r="H55">
        <v>-0.019608</v>
      </c>
      <c r="I55">
        <v>-0.005682</v>
      </c>
      <c r="L55">
        <v>0.020202</v>
      </c>
      <c r="M55">
        <v>0.015267</v>
      </c>
    </row>
    <row r="56" spans="2:13" ht="14.25">
      <c r="B56" s="2">
        <v>33753</v>
      </c>
      <c r="D56" s="3">
        <v>0.012227613876965915</v>
      </c>
      <c r="E56" s="3"/>
      <c r="F56">
        <v>-0.026415</v>
      </c>
      <c r="H56">
        <v>-0.005</v>
      </c>
      <c r="I56">
        <v>0.005486</v>
      </c>
      <c r="L56">
        <v>0.029307</v>
      </c>
      <c r="M56">
        <v>0.015038</v>
      </c>
    </row>
    <row r="57" spans="2:13" ht="14.25">
      <c r="B57" s="2">
        <v>33785</v>
      </c>
      <c r="D57" s="3">
        <v>0.004360876798312319</v>
      </c>
      <c r="E57" s="3"/>
      <c r="F57">
        <v>0.078947</v>
      </c>
      <c r="H57">
        <v>0.020513</v>
      </c>
      <c r="I57">
        <v>0.00578</v>
      </c>
      <c r="L57">
        <v>0.068627</v>
      </c>
      <c r="M57">
        <v>0.040889</v>
      </c>
    </row>
    <row r="58" spans="2:13" ht="14.25">
      <c r="B58" s="2">
        <v>33816</v>
      </c>
      <c r="D58" s="3">
        <v>0.01771298449769443</v>
      </c>
      <c r="E58" s="3"/>
      <c r="F58">
        <v>0.054878</v>
      </c>
      <c r="H58">
        <v>0.01005</v>
      </c>
      <c r="I58">
        <v>0.005747</v>
      </c>
      <c r="L58">
        <v>0.018349</v>
      </c>
      <c r="M58">
        <v>0.043165</v>
      </c>
    </row>
    <row r="59" spans="2:13" ht="14.25">
      <c r="B59" s="2">
        <v>33847</v>
      </c>
      <c r="D59" s="3">
        <v>-0.009254157284045883</v>
      </c>
      <c r="E59" s="3"/>
      <c r="F59">
        <v>0.027746</v>
      </c>
      <c r="G59" t="s">
        <v>7</v>
      </c>
      <c r="H59">
        <v>0.029851</v>
      </c>
      <c r="I59">
        <v>0.056914</v>
      </c>
      <c r="L59">
        <v>0.044685</v>
      </c>
      <c r="M59">
        <v>0.013793</v>
      </c>
    </row>
    <row r="60" spans="2:13" ht="14.25">
      <c r="B60" s="2">
        <v>33877</v>
      </c>
      <c r="D60" s="3">
        <v>-0.02678891473229572</v>
      </c>
      <c r="E60" s="3"/>
      <c r="F60">
        <v>-0.017143</v>
      </c>
      <c r="G60">
        <v>-0.022727</v>
      </c>
      <c r="H60">
        <v>-0.024631</v>
      </c>
      <c r="I60">
        <v>0</v>
      </c>
      <c r="L60">
        <v>-0.061404</v>
      </c>
      <c r="M60">
        <v>-0.016871</v>
      </c>
    </row>
    <row r="61" spans="2:13" ht="14.25">
      <c r="B61" s="2">
        <v>33907</v>
      </c>
      <c r="D61" s="3">
        <v>0.012785383602799127</v>
      </c>
      <c r="E61" s="3"/>
      <c r="F61">
        <v>0.034884</v>
      </c>
      <c r="G61">
        <v>0.075581</v>
      </c>
      <c r="H61">
        <v>-0.010101</v>
      </c>
      <c r="I61">
        <v>0.06044</v>
      </c>
      <c r="L61">
        <v>0.056075</v>
      </c>
      <c r="M61">
        <v>0.006993</v>
      </c>
    </row>
    <row r="62" spans="2:13" ht="14.25">
      <c r="B62" s="2">
        <v>33938</v>
      </c>
      <c r="D62" s="3">
        <v>-0.01289143147890226</v>
      </c>
      <c r="E62" s="3"/>
      <c r="F62">
        <v>-0.051685</v>
      </c>
      <c r="G62">
        <v>-0.054945</v>
      </c>
      <c r="H62">
        <v>-0.02551</v>
      </c>
      <c r="I62">
        <v>-0.051606</v>
      </c>
      <c r="L62">
        <v>-0.026903</v>
      </c>
      <c r="M62">
        <v>-0.020833</v>
      </c>
    </row>
    <row r="63" spans="2:13" ht="14.25">
      <c r="B63" s="2">
        <v>33969</v>
      </c>
      <c r="D63" s="3">
        <v>0.024581483678152605</v>
      </c>
      <c r="E63" s="3"/>
      <c r="F63">
        <v>-0.012048</v>
      </c>
      <c r="G63">
        <v>0</v>
      </c>
      <c r="H63">
        <v>-0.016043</v>
      </c>
      <c r="I63">
        <v>0.088889</v>
      </c>
      <c r="J63" s="1" t="s">
        <v>10</v>
      </c>
      <c r="L63">
        <v>0.018519</v>
      </c>
      <c r="M63">
        <v>0.011915</v>
      </c>
    </row>
    <row r="64" spans="2:27" ht="14.25">
      <c r="B64" s="2">
        <v>33998</v>
      </c>
      <c r="D64" s="3">
        <v>-0.012398173409957303</v>
      </c>
      <c r="E64" s="3"/>
      <c r="F64">
        <v>0.012195</v>
      </c>
      <c r="G64">
        <v>-0.005814</v>
      </c>
      <c r="H64">
        <v>0.081522</v>
      </c>
      <c r="I64">
        <v>0.015306</v>
      </c>
      <c r="L64">
        <v>-0.027273</v>
      </c>
      <c r="M64">
        <v>-0.042553</v>
      </c>
      <c r="Q64" t="s">
        <v>19</v>
      </c>
      <c r="R64" t="str">
        <f>+F2</f>
        <v>CUL</v>
      </c>
      <c r="S64" t="str">
        <f>+G2</f>
        <v>Emera</v>
      </c>
      <c r="T64" t="str">
        <f>+I2</f>
        <v>Fortis</v>
      </c>
      <c r="U64" t="str">
        <f>+J2</f>
        <v>GMI</v>
      </c>
      <c r="V64" t="s">
        <v>23</v>
      </c>
      <c r="W64" t="str">
        <f>+K2</f>
        <v>PPL</v>
      </c>
      <c r="X64" t="str">
        <f>+H2</f>
        <v>Enbridge</v>
      </c>
      <c r="Y64" t="str">
        <f>+M2</f>
        <v>TRP</v>
      </c>
      <c r="Z64" t="str">
        <f>+N2</f>
        <v>FRTC</v>
      </c>
      <c r="AA64" t="s">
        <v>23</v>
      </c>
    </row>
    <row r="65" spans="2:27" ht="14.25">
      <c r="B65" s="2">
        <v>34026</v>
      </c>
      <c r="D65" s="3">
        <v>0.04606658470520819</v>
      </c>
      <c r="E65" s="3"/>
      <c r="F65">
        <v>0.011084</v>
      </c>
      <c r="G65">
        <v>0.02381</v>
      </c>
      <c r="H65">
        <v>0.025126</v>
      </c>
      <c r="I65">
        <v>-0.014874</v>
      </c>
      <c r="L65">
        <v>-0.019065</v>
      </c>
      <c r="M65">
        <v>0.051852</v>
      </c>
      <c r="P65" s="4">
        <f>+B65</f>
        <v>34026</v>
      </c>
      <c r="Q65" s="4"/>
      <c r="R65" s="5">
        <f>+COVAR($D6:$D65,F6:F65)/VARP($D6:$D65)</f>
        <v>0.4895458998384959</v>
      </c>
      <c r="S65" s="5"/>
      <c r="T65" s="5">
        <f>+COVAR($D6:$D65,I6:I65)/VARP($D6:$D65)</f>
        <v>0.26788649575089224</v>
      </c>
      <c r="U65" s="5"/>
      <c r="V65" s="6">
        <f>+AVERAGE(Q65:U65)</f>
        <v>0.37871619779469406</v>
      </c>
      <c r="W65" s="5"/>
      <c r="X65" s="5"/>
      <c r="Y65" s="5">
        <f aca="true" t="shared" si="0" ref="Y65:Y128">+COVAR($D6:$D65,M6:M65)/VARP($D6:$D65)</f>
        <v>0.5302031373997221</v>
      </c>
      <c r="Z65" s="5"/>
      <c r="AA65" s="5">
        <f>AVERAGE(W65:Z65)</f>
        <v>0.5302031373997221</v>
      </c>
    </row>
    <row r="66" spans="2:27" ht="14.25">
      <c r="B66" s="2">
        <v>34059</v>
      </c>
      <c r="D66" s="3">
        <v>0.048056962874864606</v>
      </c>
      <c r="E66" s="3"/>
      <c r="F66">
        <v>0.054545</v>
      </c>
      <c r="G66">
        <v>0.023256</v>
      </c>
      <c r="H66">
        <v>0.04</v>
      </c>
      <c r="I66">
        <v>0.005181</v>
      </c>
      <c r="J66">
        <v>0.023256</v>
      </c>
      <c r="L66">
        <v>0.058252</v>
      </c>
      <c r="M66">
        <v>0.061127</v>
      </c>
      <c r="P66" s="4">
        <f aca="true" t="shared" si="1" ref="P66:P129">+B66</f>
        <v>34059</v>
      </c>
      <c r="Q66" s="4"/>
      <c r="R66" s="5">
        <f aca="true" t="shared" si="2" ref="R66:S119">+COVAR($D7:$D66,F7:F66)/VARP($D7:$D66)</f>
        <v>0.5276232859275766</v>
      </c>
      <c r="S66" s="5"/>
      <c r="T66" s="5">
        <f aca="true" t="shared" si="3" ref="T66:U125">+COVAR($D7:$D66,I7:I66)/VARP($D7:$D66)</f>
        <v>0.2735761028352739</v>
      </c>
      <c r="U66" s="5"/>
      <c r="V66" s="6">
        <f aca="true" t="shared" si="4" ref="V66:V129">+AVERAGE(Q66:U66)</f>
        <v>0.40059969438142523</v>
      </c>
      <c r="W66" s="5"/>
      <c r="X66" s="5"/>
      <c r="Y66" s="5">
        <f t="shared" si="0"/>
        <v>0.5531183056448502</v>
      </c>
      <c r="Z66" s="5"/>
      <c r="AA66" s="5">
        <f aca="true" t="shared" si="5" ref="AA66:AA129">AVERAGE(W66:Z66)</f>
        <v>0.5531183056448502</v>
      </c>
    </row>
    <row r="67" spans="2:27" ht="14.25">
      <c r="B67" s="2">
        <v>34089</v>
      </c>
      <c r="D67" s="3">
        <v>0.05304487943194802</v>
      </c>
      <c r="E67" s="3"/>
      <c r="F67">
        <v>0.034483</v>
      </c>
      <c r="G67">
        <v>0.051136</v>
      </c>
      <c r="H67">
        <v>0.052885</v>
      </c>
      <c r="I67">
        <v>0</v>
      </c>
      <c r="J67">
        <v>0.045455</v>
      </c>
      <c r="L67">
        <v>0.027523</v>
      </c>
      <c r="M67">
        <v>0.020134</v>
      </c>
      <c r="P67" s="4">
        <f t="shared" si="1"/>
        <v>34089</v>
      </c>
      <c r="Q67" s="4"/>
      <c r="R67" s="5">
        <f t="shared" si="2"/>
        <v>0.5294764689656415</v>
      </c>
      <c r="S67" s="5"/>
      <c r="T67" s="5">
        <f t="shared" si="3"/>
        <v>0.2582978585967755</v>
      </c>
      <c r="U67" s="5"/>
      <c r="V67" s="6">
        <f t="shared" si="4"/>
        <v>0.39388716378120847</v>
      </c>
      <c r="W67" s="5"/>
      <c r="X67" s="5"/>
      <c r="Y67" s="5">
        <f t="shared" si="0"/>
        <v>0.5350653157315765</v>
      </c>
      <c r="Z67" s="5"/>
      <c r="AA67" s="5">
        <f t="shared" si="5"/>
        <v>0.5350653157315765</v>
      </c>
    </row>
    <row r="68" spans="2:27" ht="14.25">
      <c r="B68" s="2">
        <v>34120</v>
      </c>
      <c r="D68" s="3">
        <v>0.02836911528241126</v>
      </c>
      <c r="E68" s="3"/>
      <c r="F68">
        <v>0.026889</v>
      </c>
      <c r="G68">
        <v>0.021978</v>
      </c>
      <c r="H68">
        <v>0.045662</v>
      </c>
      <c r="I68">
        <v>0.036289</v>
      </c>
      <c r="J68">
        <v>0.043478</v>
      </c>
      <c r="L68">
        <v>0.035357</v>
      </c>
      <c r="M68">
        <v>-0.013158</v>
      </c>
      <c r="P68" s="4">
        <f t="shared" si="1"/>
        <v>34120</v>
      </c>
      <c r="Q68" s="4"/>
      <c r="R68" s="5">
        <f t="shared" si="2"/>
        <v>0.5035905157639678</v>
      </c>
      <c r="S68" s="5"/>
      <c r="T68" s="5">
        <f t="shared" si="3"/>
        <v>0.2725191100920013</v>
      </c>
      <c r="U68" s="5"/>
      <c r="V68" s="6">
        <f t="shared" si="4"/>
        <v>0.3880548129279846</v>
      </c>
      <c r="W68" s="5"/>
      <c r="X68" s="5"/>
      <c r="Y68" s="5">
        <f t="shared" si="0"/>
        <v>0.4818648341910846</v>
      </c>
      <c r="Z68" s="5"/>
      <c r="AA68" s="5">
        <f t="shared" si="5"/>
        <v>0.4818648341910846</v>
      </c>
    </row>
    <row r="69" spans="2:27" ht="14.25">
      <c r="B69" s="2">
        <v>34150</v>
      </c>
      <c r="D69" s="3">
        <v>0.025259672124835264</v>
      </c>
      <c r="E69" s="3"/>
      <c r="F69">
        <v>0.054945</v>
      </c>
      <c r="G69">
        <v>0.010753</v>
      </c>
      <c r="H69">
        <v>0.008889</v>
      </c>
      <c r="I69">
        <v>0.030303</v>
      </c>
      <c r="J69">
        <v>-0.020833</v>
      </c>
      <c r="L69">
        <v>0.04386</v>
      </c>
      <c r="M69">
        <v>0.077867</v>
      </c>
      <c r="P69" s="4">
        <f t="shared" si="1"/>
        <v>34150</v>
      </c>
      <c r="Q69" s="4"/>
      <c r="R69" s="5">
        <f t="shared" si="2"/>
        <v>0.512678185393522</v>
      </c>
      <c r="S69" s="5"/>
      <c r="T69" s="5">
        <f t="shared" si="3"/>
        <v>0.3080439465586041</v>
      </c>
      <c r="U69" s="5"/>
      <c r="V69" s="6">
        <f t="shared" si="4"/>
        <v>0.41036106597606303</v>
      </c>
      <c r="W69" s="5"/>
      <c r="X69" s="5"/>
      <c r="Y69" s="5">
        <f t="shared" si="0"/>
        <v>0.48917170812824545</v>
      </c>
      <c r="Z69" s="5"/>
      <c r="AA69" s="5">
        <f t="shared" si="5"/>
        <v>0.48917170812824545</v>
      </c>
    </row>
    <row r="70" spans="2:27" ht="14.25">
      <c r="B70" s="2">
        <v>34180</v>
      </c>
      <c r="D70" s="3">
        <v>0.001148168764712576</v>
      </c>
      <c r="E70" s="3"/>
      <c r="F70">
        <v>0.020833</v>
      </c>
      <c r="G70">
        <v>0.037234</v>
      </c>
      <c r="H70">
        <v>0.070485</v>
      </c>
      <c r="I70">
        <v>0.029412</v>
      </c>
      <c r="J70">
        <v>0.031915</v>
      </c>
      <c r="L70">
        <v>0.016807</v>
      </c>
      <c r="M70">
        <v>0.0625</v>
      </c>
      <c r="P70" s="4">
        <f t="shared" si="1"/>
        <v>34180</v>
      </c>
      <c r="Q70" s="4"/>
      <c r="R70" s="5">
        <f t="shared" si="2"/>
        <v>0.5199367933712267</v>
      </c>
      <c r="S70" s="5"/>
      <c r="T70" s="5">
        <f t="shared" si="3"/>
        <v>0.29724570057608296</v>
      </c>
      <c r="U70" s="5"/>
      <c r="V70" s="6">
        <f t="shared" si="4"/>
        <v>0.4085912469736548</v>
      </c>
      <c r="W70" s="5"/>
      <c r="X70" s="5"/>
      <c r="Y70" s="5">
        <f t="shared" si="0"/>
        <v>0.46038801112691136</v>
      </c>
      <c r="Z70" s="5"/>
      <c r="AA70" s="5">
        <f t="shared" si="5"/>
        <v>0.46038801112691136</v>
      </c>
    </row>
    <row r="71" spans="2:27" ht="14.25">
      <c r="B71" s="2">
        <v>34212</v>
      </c>
      <c r="D71" s="3">
        <v>0.04478349819330618</v>
      </c>
      <c r="E71" s="3"/>
      <c r="F71">
        <v>0.019592</v>
      </c>
      <c r="G71">
        <v>0.041667</v>
      </c>
      <c r="H71">
        <v>-0.028807</v>
      </c>
      <c r="I71">
        <v>0.033524</v>
      </c>
      <c r="J71">
        <v>0.010309</v>
      </c>
      <c r="L71">
        <v>-0.033388</v>
      </c>
      <c r="M71">
        <v>-0.011765</v>
      </c>
      <c r="P71" s="4">
        <f t="shared" si="1"/>
        <v>34212</v>
      </c>
      <c r="Q71" s="4"/>
      <c r="R71" s="5">
        <f t="shared" si="2"/>
        <v>0.5047918467518862</v>
      </c>
      <c r="S71" s="5"/>
      <c r="T71" s="5">
        <f t="shared" si="3"/>
        <v>0.3208015961368453</v>
      </c>
      <c r="U71" s="5"/>
      <c r="V71" s="6">
        <f t="shared" si="4"/>
        <v>0.41279672144436574</v>
      </c>
      <c r="W71" s="5"/>
      <c r="X71" s="5"/>
      <c r="Y71" s="5">
        <f t="shared" si="0"/>
        <v>0.42021391653269874</v>
      </c>
      <c r="Z71" s="5"/>
      <c r="AA71" s="5">
        <f t="shared" si="5"/>
        <v>0.42021391653269874</v>
      </c>
    </row>
    <row r="72" spans="2:27" ht="14.25">
      <c r="B72" s="2">
        <v>34242</v>
      </c>
      <c r="D72" s="3">
        <v>-0.03251275619792848</v>
      </c>
      <c r="E72" s="3"/>
      <c r="F72">
        <v>-0.015228</v>
      </c>
      <c r="G72">
        <v>0</v>
      </c>
      <c r="H72">
        <v>0</v>
      </c>
      <c r="I72">
        <v>0.004673</v>
      </c>
      <c r="J72">
        <v>-0.040816</v>
      </c>
      <c r="L72">
        <v>0.008696</v>
      </c>
      <c r="M72">
        <v>-0.031667</v>
      </c>
      <c r="P72" s="4">
        <f t="shared" si="1"/>
        <v>34242</v>
      </c>
      <c r="Q72" s="4"/>
      <c r="R72" s="5">
        <f t="shared" si="2"/>
        <v>0.5089249981734056</v>
      </c>
      <c r="S72" s="5"/>
      <c r="T72" s="5">
        <f t="shared" si="3"/>
        <v>0.31905456696617607</v>
      </c>
      <c r="U72" s="5"/>
      <c r="V72" s="6">
        <f t="shared" si="4"/>
        <v>0.41398978256979085</v>
      </c>
      <c r="W72" s="5"/>
      <c r="X72" s="5"/>
      <c r="Y72" s="5">
        <f t="shared" si="0"/>
        <v>0.4408566053095681</v>
      </c>
      <c r="Z72" s="5"/>
      <c r="AA72" s="5">
        <f t="shared" si="5"/>
        <v>0.4408566053095681</v>
      </c>
    </row>
    <row r="73" spans="2:27" ht="14.25">
      <c r="B73" s="2">
        <v>34271</v>
      </c>
      <c r="D73" s="3">
        <v>0.06734988992170599</v>
      </c>
      <c r="E73" s="3"/>
      <c r="F73">
        <v>0.056701</v>
      </c>
      <c r="G73">
        <v>0.055</v>
      </c>
      <c r="H73">
        <v>0.034483</v>
      </c>
      <c r="I73">
        <v>0.060465</v>
      </c>
      <c r="J73">
        <v>0.053191</v>
      </c>
      <c r="L73">
        <v>0.051724</v>
      </c>
      <c r="M73">
        <v>0.006211</v>
      </c>
      <c r="P73" s="4">
        <f t="shared" si="1"/>
        <v>34271</v>
      </c>
      <c r="Q73" s="4"/>
      <c r="R73" s="5">
        <f t="shared" si="2"/>
        <v>0.5109790632148301</v>
      </c>
      <c r="S73" s="5"/>
      <c r="T73" s="5">
        <f t="shared" si="3"/>
        <v>0.3562056113940384</v>
      </c>
      <c r="U73" s="5"/>
      <c r="V73" s="6">
        <f t="shared" si="4"/>
        <v>0.43359233730443425</v>
      </c>
      <c r="W73" s="5"/>
      <c r="X73" s="5"/>
      <c r="Y73" s="5">
        <f t="shared" si="0"/>
        <v>0.4177132890823834</v>
      </c>
      <c r="Z73" s="5"/>
      <c r="AA73" s="5">
        <f t="shared" si="5"/>
        <v>0.4177132890823834</v>
      </c>
    </row>
    <row r="74" spans="2:27" ht="14.25">
      <c r="B74" s="2">
        <v>34303</v>
      </c>
      <c r="D74" s="3">
        <v>-0.015725043339178124</v>
      </c>
      <c r="E74" s="3"/>
      <c r="F74">
        <v>0.008976</v>
      </c>
      <c r="G74">
        <v>0</v>
      </c>
      <c r="H74">
        <v>0.075</v>
      </c>
      <c r="I74">
        <v>-0.016667</v>
      </c>
      <c r="J74">
        <v>0.050505</v>
      </c>
      <c r="L74">
        <v>0.007869</v>
      </c>
      <c r="M74">
        <v>-0.012346</v>
      </c>
      <c r="P74" s="4">
        <f t="shared" si="1"/>
        <v>34303</v>
      </c>
      <c r="Q74" s="4"/>
      <c r="R74" s="5">
        <f t="shared" si="2"/>
        <v>0.5064752782427792</v>
      </c>
      <c r="S74" s="5"/>
      <c r="T74" s="5">
        <f t="shared" si="3"/>
        <v>0.36275903341369015</v>
      </c>
      <c r="U74" s="5"/>
      <c r="V74" s="6">
        <f t="shared" si="4"/>
        <v>0.4346171558282347</v>
      </c>
      <c r="W74" s="5"/>
      <c r="X74" s="5"/>
      <c r="Y74" s="5">
        <f t="shared" si="0"/>
        <v>0.4489740232998421</v>
      </c>
      <c r="Z74" s="5"/>
      <c r="AA74" s="5">
        <f t="shared" si="5"/>
        <v>0.4489740232998421</v>
      </c>
    </row>
    <row r="75" spans="2:27" ht="14.25">
      <c r="B75" s="2">
        <v>34334</v>
      </c>
      <c r="D75" s="3">
        <v>0.03710511939622485</v>
      </c>
      <c r="E75" s="3"/>
      <c r="F75">
        <v>0.004902</v>
      </c>
      <c r="G75">
        <v>0</v>
      </c>
      <c r="H75">
        <v>0.015748</v>
      </c>
      <c r="I75">
        <v>0.036199</v>
      </c>
      <c r="J75">
        <v>0.032115</v>
      </c>
      <c r="L75">
        <v>0.008264</v>
      </c>
      <c r="M75">
        <v>0.01775</v>
      </c>
      <c r="P75" s="4">
        <f t="shared" si="1"/>
        <v>34334</v>
      </c>
      <c r="Q75" s="4"/>
      <c r="R75" s="5">
        <f t="shared" si="2"/>
        <v>0.5013061890325857</v>
      </c>
      <c r="S75" s="5"/>
      <c r="T75" s="5">
        <f t="shared" si="3"/>
        <v>0.36995416752753824</v>
      </c>
      <c r="U75" s="5"/>
      <c r="V75" s="6">
        <f t="shared" si="4"/>
        <v>0.435630178280062</v>
      </c>
      <c r="W75" s="5"/>
      <c r="X75" s="5"/>
      <c r="Y75" s="5">
        <f t="shared" si="0"/>
        <v>0.4251356991694905</v>
      </c>
      <c r="Z75" s="5"/>
      <c r="AA75" s="5">
        <f t="shared" si="5"/>
        <v>0.4251356991694905</v>
      </c>
    </row>
    <row r="76" spans="2:27" ht="14.25">
      <c r="B76" s="2">
        <v>34365</v>
      </c>
      <c r="D76" s="3">
        <v>0.05475637542988454</v>
      </c>
      <c r="E76" s="3"/>
      <c r="F76">
        <v>0.043902</v>
      </c>
      <c r="G76">
        <v>0.024231</v>
      </c>
      <c r="H76">
        <v>0.050388</v>
      </c>
      <c r="I76">
        <v>0.026201</v>
      </c>
      <c r="J76">
        <v>0.057143</v>
      </c>
      <c r="L76">
        <v>0.057377</v>
      </c>
      <c r="M76">
        <v>0.012422</v>
      </c>
      <c r="P76" s="4">
        <f t="shared" si="1"/>
        <v>34365</v>
      </c>
      <c r="Q76" s="4"/>
      <c r="R76" s="5">
        <f t="shared" si="2"/>
        <v>0.5614433316925578</v>
      </c>
      <c r="S76" s="5"/>
      <c r="T76" s="5">
        <f t="shared" si="3"/>
        <v>0.3951656342200146</v>
      </c>
      <c r="U76" s="5"/>
      <c r="V76" s="6">
        <f t="shared" si="4"/>
        <v>0.4783044829562862</v>
      </c>
      <c r="W76" s="5"/>
      <c r="X76" s="5"/>
      <c r="Y76" s="5">
        <f t="shared" si="0"/>
        <v>0.4631035720443642</v>
      </c>
      <c r="Z76" s="5"/>
      <c r="AA76" s="5">
        <f t="shared" si="5"/>
        <v>0.4631035720443642</v>
      </c>
    </row>
    <row r="77" spans="2:27" ht="14.25">
      <c r="B77" s="2">
        <v>34393</v>
      </c>
      <c r="D77" s="3">
        <v>-0.027019701649531713</v>
      </c>
      <c r="E77" s="3"/>
      <c r="F77">
        <v>-0.033271</v>
      </c>
      <c r="G77">
        <v>-0.009524</v>
      </c>
      <c r="H77">
        <v>-0.00738</v>
      </c>
      <c r="I77">
        <v>0.000851</v>
      </c>
      <c r="J77">
        <v>0.036036</v>
      </c>
      <c r="L77">
        <v>-0.00031</v>
      </c>
      <c r="M77">
        <v>-0.02454</v>
      </c>
      <c r="P77" s="4">
        <f t="shared" si="1"/>
        <v>34393</v>
      </c>
      <c r="Q77" s="4"/>
      <c r="R77" s="5">
        <f t="shared" si="2"/>
        <v>0.5723882699396332</v>
      </c>
      <c r="S77" s="5"/>
      <c r="T77" s="5">
        <f t="shared" si="3"/>
        <v>0.3954077902974737</v>
      </c>
      <c r="U77" s="5"/>
      <c r="V77" s="6">
        <f t="shared" si="4"/>
        <v>0.4838980301185535</v>
      </c>
      <c r="W77" s="5"/>
      <c r="X77" s="5"/>
      <c r="Y77" s="5">
        <f t="shared" si="0"/>
        <v>0.47706981557680866</v>
      </c>
      <c r="Z77" s="5"/>
      <c r="AA77" s="5">
        <f t="shared" si="5"/>
        <v>0.47706981557680866</v>
      </c>
    </row>
    <row r="78" spans="2:27" ht="14.25">
      <c r="B78" s="2">
        <v>34424</v>
      </c>
      <c r="D78" s="3">
        <v>-0.018135221732394347</v>
      </c>
      <c r="E78" s="3"/>
      <c r="F78">
        <v>-0.04902</v>
      </c>
      <c r="G78">
        <v>-0.076923</v>
      </c>
      <c r="H78">
        <v>-0.056604</v>
      </c>
      <c r="I78">
        <v>-0.047414</v>
      </c>
      <c r="L78">
        <v>-0.07874</v>
      </c>
      <c r="M78">
        <v>-0.05761</v>
      </c>
      <c r="P78" s="4">
        <f t="shared" si="1"/>
        <v>34424</v>
      </c>
      <c r="Q78" s="4"/>
      <c r="R78" s="5">
        <f t="shared" si="2"/>
        <v>0.5900705070295531</v>
      </c>
      <c r="S78" s="5"/>
      <c r="T78" s="5">
        <f t="shared" si="3"/>
        <v>0.4144660224752898</v>
      </c>
      <c r="U78" s="5"/>
      <c r="V78" s="6">
        <f t="shared" si="4"/>
        <v>0.5022682647524215</v>
      </c>
      <c r="W78" s="5"/>
      <c r="X78" s="5"/>
      <c r="Y78" s="5">
        <f t="shared" si="0"/>
        <v>0.4982138675929434</v>
      </c>
      <c r="Z78" s="5"/>
      <c r="AA78" s="5">
        <f t="shared" si="5"/>
        <v>0.4982138675929434</v>
      </c>
    </row>
    <row r="79" spans="2:27" ht="14.25">
      <c r="B79" s="2">
        <v>34453</v>
      </c>
      <c r="D79" s="3">
        <v>-0.013602428082307605</v>
      </c>
      <c r="E79" s="3"/>
      <c r="F79">
        <v>0.005155</v>
      </c>
      <c r="G79">
        <v>-0.005</v>
      </c>
      <c r="H79">
        <v>-0.012</v>
      </c>
      <c r="I79">
        <v>-0.058824</v>
      </c>
      <c r="L79">
        <v>0</v>
      </c>
      <c r="M79">
        <v>0.006757</v>
      </c>
      <c r="P79" s="4">
        <f t="shared" si="1"/>
        <v>34453</v>
      </c>
      <c r="Q79" s="4"/>
      <c r="R79" s="5">
        <f t="shared" si="2"/>
        <v>0.5863565446797407</v>
      </c>
      <c r="S79" s="5"/>
      <c r="T79" s="5">
        <f t="shared" si="3"/>
        <v>0.4300169015033472</v>
      </c>
      <c r="U79" s="5"/>
      <c r="V79" s="6">
        <f t="shared" si="4"/>
        <v>0.508186723091544</v>
      </c>
      <c r="W79" s="5"/>
      <c r="X79" s="5"/>
      <c r="Y79" s="5">
        <f t="shared" si="0"/>
        <v>0.49672766591298145</v>
      </c>
      <c r="Z79" s="5"/>
      <c r="AA79" s="5">
        <f t="shared" si="5"/>
        <v>0.49672766591298145</v>
      </c>
    </row>
    <row r="80" spans="2:27" ht="14.25">
      <c r="B80" s="2">
        <v>34485</v>
      </c>
      <c r="D80" s="3">
        <v>0.01602367567845442</v>
      </c>
      <c r="E80" s="3"/>
      <c r="F80">
        <v>-0.000615</v>
      </c>
      <c r="G80">
        <v>-0.010638</v>
      </c>
      <c r="H80">
        <v>-0.004049</v>
      </c>
      <c r="I80">
        <v>0.005769</v>
      </c>
      <c r="J80">
        <v>0.019608</v>
      </c>
      <c r="L80">
        <v>0.025299</v>
      </c>
      <c r="M80">
        <v>-0.033557</v>
      </c>
      <c r="P80" s="4">
        <f t="shared" si="1"/>
        <v>34485</v>
      </c>
      <c r="Q80" s="4"/>
      <c r="R80" s="5">
        <f t="shared" si="2"/>
        <v>0.5753460342481237</v>
      </c>
      <c r="S80" s="5"/>
      <c r="T80" s="5">
        <f t="shared" si="3"/>
        <v>0.42750397084911196</v>
      </c>
      <c r="U80" s="5"/>
      <c r="V80" s="6">
        <f t="shared" si="4"/>
        <v>0.5014250025486178</v>
      </c>
      <c r="W80" s="5"/>
      <c r="X80" s="5"/>
      <c r="Y80" s="5">
        <f t="shared" si="0"/>
        <v>0.5221433377600021</v>
      </c>
      <c r="Z80" s="5"/>
      <c r="AA80" s="5">
        <f t="shared" si="5"/>
        <v>0.5221433377600021</v>
      </c>
    </row>
    <row r="81" spans="2:27" ht="14.25">
      <c r="B81" s="2">
        <v>34515</v>
      </c>
      <c r="D81" s="3">
        <v>-0.06661583143905858</v>
      </c>
      <c r="E81" s="3"/>
      <c r="F81">
        <v>-0.052083</v>
      </c>
      <c r="G81">
        <v>-0.043011</v>
      </c>
      <c r="H81">
        <v>-0.053719</v>
      </c>
      <c r="I81">
        <v>-0.043689</v>
      </c>
      <c r="J81">
        <v>-0.044808</v>
      </c>
      <c r="L81">
        <v>-0.033898</v>
      </c>
      <c r="M81">
        <v>-0.070556</v>
      </c>
      <c r="P81" s="4">
        <f t="shared" si="1"/>
        <v>34515</v>
      </c>
      <c r="Q81" s="4"/>
      <c r="R81" s="5">
        <f t="shared" si="2"/>
        <v>0.5895366588953209</v>
      </c>
      <c r="S81" s="5"/>
      <c r="T81" s="5">
        <f t="shared" si="3"/>
        <v>0.4455594763067199</v>
      </c>
      <c r="U81" s="5"/>
      <c r="V81" s="6">
        <f t="shared" si="4"/>
        <v>0.5175480676010205</v>
      </c>
      <c r="W81" s="5"/>
      <c r="X81" s="5"/>
      <c r="Y81" s="5">
        <f t="shared" si="0"/>
        <v>0.5661004216318603</v>
      </c>
      <c r="Z81" s="5"/>
      <c r="AA81" s="5">
        <f t="shared" si="5"/>
        <v>0.5661004216318603</v>
      </c>
    </row>
    <row r="82" spans="2:27" ht="14.25">
      <c r="B82" s="2">
        <v>34544</v>
      </c>
      <c r="D82" s="3">
        <v>0.039067773313733456</v>
      </c>
      <c r="E82" s="3"/>
      <c r="F82">
        <v>0.021978</v>
      </c>
      <c r="G82">
        <v>0.017079</v>
      </c>
      <c r="H82">
        <v>0.026201</v>
      </c>
      <c r="I82">
        <v>0.005076</v>
      </c>
      <c r="J82">
        <v>-0.020619</v>
      </c>
      <c r="L82">
        <v>0</v>
      </c>
      <c r="M82">
        <v>0.037879</v>
      </c>
      <c r="P82" s="4">
        <f t="shared" si="1"/>
        <v>34544</v>
      </c>
      <c r="Q82" s="4"/>
      <c r="R82" s="5">
        <f t="shared" si="2"/>
        <v>0.5987723060290003</v>
      </c>
      <c r="S82" s="5"/>
      <c r="T82" s="5">
        <f t="shared" si="3"/>
        <v>0.456651215862936</v>
      </c>
      <c r="U82" s="5"/>
      <c r="V82" s="6">
        <f t="shared" si="4"/>
        <v>0.5277117609459682</v>
      </c>
      <c r="W82" s="5"/>
      <c r="X82" s="5"/>
      <c r="Y82" s="5">
        <f t="shared" si="0"/>
        <v>0.5741443656038183</v>
      </c>
      <c r="Z82" s="5"/>
      <c r="AA82" s="5">
        <f t="shared" si="5"/>
        <v>0.5741443656038183</v>
      </c>
    </row>
    <row r="83" spans="2:27" ht="14.25">
      <c r="B83" s="2">
        <v>34577</v>
      </c>
      <c r="D83" s="3">
        <v>0.04257586597507901</v>
      </c>
      <c r="E83" s="3"/>
      <c r="F83">
        <v>0.031613</v>
      </c>
      <c r="G83">
        <v>0.033708</v>
      </c>
      <c r="H83">
        <v>-0.004255</v>
      </c>
      <c r="I83">
        <v>0.076768</v>
      </c>
      <c r="J83">
        <v>0.073684</v>
      </c>
      <c r="L83">
        <v>0.052281</v>
      </c>
      <c r="M83">
        <v>0.080292</v>
      </c>
      <c r="P83" s="4">
        <f t="shared" si="1"/>
        <v>34577</v>
      </c>
      <c r="Q83" s="4"/>
      <c r="R83" s="5">
        <f t="shared" si="2"/>
        <v>0.6083699272220782</v>
      </c>
      <c r="S83" s="5"/>
      <c r="T83" s="5">
        <f t="shared" si="3"/>
        <v>0.4846119937997116</v>
      </c>
      <c r="U83" s="5"/>
      <c r="V83" s="6">
        <f t="shared" si="4"/>
        <v>0.5464909605108949</v>
      </c>
      <c r="W83" s="5"/>
      <c r="X83" s="5"/>
      <c r="Y83" s="5">
        <f t="shared" si="0"/>
        <v>0.5935027574754436</v>
      </c>
      <c r="Z83" s="5"/>
      <c r="AA83" s="5">
        <f t="shared" si="5"/>
        <v>0.5935027574754436</v>
      </c>
    </row>
    <row r="84" spans="2:27" ht="14.25">
      <c r="B84" s="2">
        <v>34607</v>
      </c>
      <c r="D84" s="3">
        <v>0.003931463862699047</v>
      </c>
      <c r="E84" s="3"/>
      <c r="F84">
        <v>-0.010582</v>
      </c>
      <c r="G84">
        <v>-0.01087</v>
      </c>
      <c r="H84">
        <v>0.004348</v>
      </c>
      <c r="I84">
        <v>0.009524</v>
      </c>
      <c r="J84">
        <v>-0.001765</v>
      </c>
      <c r="L84">
        <v>-0.016949</v>
      </c>
      <c r="M84">
        <v>-0.021351</v>
      </c>
      <c r="P84" s="4">
        <f t="shared" si="1"/>
        <v>34607</v>
      </c>
      <c r="Q84" s="4"/>
      <c r="R84" s="5">
        <f t="shared" si="2"/>
        <v>0.6091448741124186</v>
      </c>
      <c r="S84" s="5"/>
      <c r="T84" s="5">
        <f t="shared" si="3"/>
        <v>0.48599497854138557</v>
      </c>
      <c r="U84" s="5"/>
      <c r="V84" s="6">
        <f t="shared" si="4"/>
        <v>0.547569926326902</v>
      </c>
      <c r="W84" s="5"/>
      <c r="X84" s="5"/>
      <c r="Y84" s="5">
        <f t="shared" si="0"/>
        <v>0.6015339426213756</v>
      </c>
      <c r="Z84" s="5"/>
      <c r="AA84" s="5">
        <f t="shared" si="5"/>
        <v>0.6015339426213756</v>
      </c>
    </row>
    <row r="85" spans="2:27" ht="14.25">
      <c r="B85" s="2">
        <v>34638</v>
      </c>
      <c r="D85" s="3">
        <v>-0.013528234850156973</v>
      </c>
      <c r="E85" s="3"/>
      <c r="F85">
        <v>0.053476</v>
      </c>
      <c r="G85">
        <v>-0.005275</v>
      </c>
      <c r="H85">
        <v>0.004329</v>
      </c>
      <c r="I85">
        <v>0.023585</v>
      </c>
      <c r="L85">
        <v>-0.008621</v>
      </c>
      <c r="M85">
        <v>-0.027972</v>
      </c>
      <c r="P85" s="4">
        <f t="shared" si="1"/>
        <v>34638</v>
      </c>
      <c r="Q85" s="4"/>
      <c r="R85" s="5">
        <f t="shared" si="2"/>
        <v>0.5929930442084054</v>
      </c>
      <c r="S85" s="5"/>
      <c r="T85" s="5">
        <f t="shared" si="3"/>
        <v>0.4776430742038592</v>
      </c>
      <c r="U85" s="5"/>
      <c r="V85" s="6">
        <f t="shared" si="4"/>
        <v>0.5353180592061323</v>
      </c>
      <c r="W85" s="5"/>
      <c r="X85" s="5"/>
      <c r="Y85" s="5">
        <f t="shared" si="0"/>
        <v>0.6074956682862377</v>
      </c>
      <c r="Z85" s="5"/>
      <c r="AA85" s="5">
        <f t="shared" si="5"/>
        <v>0.6074956682862377</v>
      </c>
    </row>
    <row r="86" spans="2:27" ht="14.25">
      <c r="B86" s="2">
        <v>34668</v>
      </c>
      <c r="D86" s="3">
        <v>-0.04421844813192156</v>
      </c>
      <c r="E86" s="3"/>
      <c r="F86">
        <v>-0.031066</v>
      </c>
      <c r="G86">
        <v>0.022472</v>
      </c>
      <c r="H86">
        <v>-0.034483</v>
      </c>
      <c r="I86">
        <v>-0.016774</v>
      </c>
      <c r="L86">
        <v>-0.026435</v>
      </c>
      <c r="M86">
        <v>0.007194</v>
      </c>
      <c r="P86" s="4">
        <f t="shared" si="1"/>
        <v>34668</v>
      </c>
      <c r="Q86" s="4"/>
      <c r="R86" s="5">
        <f t="shared" si="2"/>
        <v>0.5986809907502507</v>
      </c>
      <c r="S86" s="5"/>
      <c r="T86" s="5">
        <f t="shared" si="3"/>
        <v>0.4783416423549713</v>
      </c>
      <c r="U86" s="5"/>
      <c r="V86" s="6">
        <f t="shared" si="4"/>
        <v>0.538511316552611</v>
      </c>
      <c r="W86" s="5"/>
      <c r="X86" s="5"/>
      <c r="Y86" s="5">
        <f t="shared" si="0"/>
        <v>0.5854388851400127</v>
      </c>
      <c r="Z86" s="5"/>
      <c r="AA86" s="5">
        <f t="shared" si="5"/>
        <v>0.5854388851400127</v>
      </c>
    </row>
    <row r="87" spans="2:27" ht="14.25">
      <c r="B87" s="2">
        <v>34698</v>
      </c>
      <c r="D87" s="3">
        <v>0.0327856678967533</v>
      </c>
      <c r="E87" s="3"/>
      <c r="F87">
        <v>0.021277</v>
      </c>
      <c r="G87">
        <v>-0.021978</v>
      </c>
      <c r="H87">
        <v>0.036364</v>
      </c>
      <c r="I87">
        <v>-0.019048</v>
      </c>
      <c r="L87">
        <v>0.054545</v>
      </c>
      <c r="M87">
        <v>-0.007143</v>
      </c>
      <c r="P87" s="4">
        <f t="shared" si="1"/>
        <v>34698</v>
      </c>
      <c r="Q87" s="4"/>
      <c r="R87" s="5">
        <f t="shared" si="2"/>
        <v>0.5924594866192463</v>
      </c>
      <c r="S87" s="5"/>
      <c r="T87" s="5">
        <f t="shared" si="3"/>
        <v>0.46246871901205444</v>
      </c>
      <c r="U87" s="5"/>
      <c r="V87" s="6">
        <f t="shared" si="4"/>
        <v>0.5274641028156504</v>
      </c>
      <c r="W87" s="5"/>
      <c r="X87" s="5"/>
      <c r="Y87" s="5">
        <f t="shared" si="0"/>
        <v>0.5738219700340772</v>
      </c>
      <c r="Z87" s="5"/>
      <c r="AA87" s="5">
        <f t="shared" si="5"/>
        <v>0.5738219700340772</v>
      </c>
    </row>
    <row r="88" spans="2:27" ht="14.25">
      <c r="B88" s="2">
        <v>34730</v>
      </c>
      <c r="D88" s="3">
        <v>-0.0457387703470623</v>
      </c>
      <c r="E88" s="3"/>
      <c r="F88">
        <v>-0.020833</v>
      </c>
      <c r="G88">
        <v>0.006292</v>
      </c>
      <c r="H88">
        <v>-0.039474</v>
      </c>
      <c r="I88">
        <v>-0.038835</v>
      </c>
      <c r="L88">
        <v>-0.060345</v>
      </c>
      <c r="M88">
        <v>0.021898</v>
      </c>
      <c r="P88" s="4">
        <f t="shared" si="1"/>
        <v>34730</v>
      </c>
      <c r="Q88" s="4"/>
      <c r="R88" s="5">
        <f t="shared" si="2"/>
        <v>0.5506953177879816</v>
      </c>
      <c r="S88" s="5"/>
      <c r="T88" s="5">
        <f t="shared" si="3"/>
        <v>0.49263962960127106</v>
      </c>
      <c r="U88" s="5"/>
      <c r="V88" s="6">
        <f t="shared" si="4"/>
        <v>0.5216674736946263</v>
      </c>
      <c r="W88" s="5"/>
      <c r="X88" s="5"/>
      <c r="Y88" s="5">
        <f t="shared" si="0"/>
        <v>0.5686114550778156</v>
      </c>
      <c r="Z88" s="5"/>
      <c r="AA88" s="5">
        <f t="shared" si="5"/>
        <v>0.5686114550778156</v>
      </c>
    </row>
    <row r="89" spans="2:27" ht="14.25">
      <c r="B89" s="2">
        <v>34758</v>
      </c>
      <c r="D89" s="3">
        <v>0.028453171673003208</v>
      </c>
      <c r="E89" s="3"/>
      <c r="F89">
        <v>-0.042979</v>
      </c>
      <c r="G89">
        <v>0.022727</v>
      </c>
      <c r="H89">
        <v>0.077626</v>
      </c>
      <c r="I89">
        <v>0.011919</v>
      </c>
      <c r="J89">
        <v>0.0625</v>
      </c>
      <c r="L89">
        <v>0.045505</v>
      </c>
      <c r="M89">
        <v>0.05</v>
      </c>
      <c r="P89" s="4">
        <f t="shared" si="1"/>
        <v>34758</v>
      </c>
      <c r="Q89" s="4"/>
      <c r="R89" s="5">
        <f t="shared" si="2"/>
        <v>0.5250524759213002</v>
      </c>
      <c r="S89" s="5"/>
      <c r="T89" s="5">
        <f t="shared" si="3"/>
        <v>0.4870717188106162</v>
      </c>
      <c r="U89" s="5"/>
      <c r="V89" s="6">
        <f t="shared" si="4"/>
        <v>0.5060620973659582</v>
      </c>
      <c r="W89" s="5"/>
      <c r="X89" s="5"/>
      <c r="Y89" s="5">
        <f t="shared" si="0"/>
        <v>0.5756563696198195</v>
      </c>
      <c r="Z89" s="5"/>
      <c r="AA89" s="5">
        <f t="shared" si="5"/>
        <v>0.5756563696198195</v>
      </c>
    </row>
    <row r="90" spans="2:27" ht="14.25">
      <c r="B90" s="2">
        <v>34789</v>
      </c>
      <c r="D90" s="3">
        <v>0.049411352740087455</v>
      </c>
      <c r="E90" s="3"/>
      <c r="F90">
        <v>0.028249</v>
      </c>
      <c r="G90">
        <v>0.022222</v>
      </c>
      <c r="H90">
        <v>0.043103</v>
      </c>
      <c r="I90">
        <v>0.045685</v>
      </c>
      <c r="J90">
        <v>0.04549</v>
      </c>
      <c r="L90">
        <v>0.008929</v>
      </c>
      <c r="M90">
        <v>-0.013605</v>
      </c>
      <c r="P90" s="4">
        <f t="shared" si="1"/>
        <v>34789</v>
      </c>
      <c r="Q90" s="4"/>
      <c r="R90" s="5">
        <f t="shared" si="2"/>
        <v>0.5293723725532538</v>
      </c>
      <c r="S90" s="5"/>
      <c r="T90" s="5">
        <f t="shared" si="3"/>
        <v>0.4938535879684528</v>
      </c>
      <c r="U90" s="5"/>
      <c r="V90" s="6">
        <f t="shared" si="4"/>
        <v>0.5116129802608533</v>
      </c>
      <c r="W90" s="5"/>
      <c r="X90" s="5"/>
      <c r="Y90" s="5">
        <f t="shared" si="0"/>
        <v>0.5551245935820798</v>
      </c>
      <c r="Z90" s="5"/>
      <c r="AA90" s="5">
        <f t="shared" si="5"/>
        <v>0.5551245935820798</v>
      </c>
    </row>
    <row r="91" spans="2:27" ht="14.25">
      <c r="B91" s="2">
        <v>34817</v>
      </c>
      <c r="D91" s="3">
        <v>-0.007059410990009618</v>
      </c>
      <c r="E91" s="3"/>
      <c r="F91">
        <v>0.021978</v>
      </c>
      <c r="G91">
        <v>0.027826</v>
      </c>
      <c r="H91">
        <v>0.004132</v>
      </c>
      <c r="I91">
        <v>-0.019417</v>
      </c>
      <c r="J91">
        <v>0.038462</v>
      </c>
      <c r="L91">
        <v>-0.00885</v>
      </c>
      <c r="M91">
        <v>0.006993</v>
      </c>
      <c r="P91" s="4">
        <f t="shared" si="1"/>
        <v>34817</v>
      </c>
      <c r="Q91" s="4"/>
      <c r="R91" s="5">
        <f t="shared" si="2"/>
        <v>0.46438626137800193</v>
      </c>
      <c r="S91" s="5"/>
      <c r="T91" s="5">
        <f t="shared" si="3"/>
        <v>0.4795276767005293</v>
      </c>
      <c r="U91" s="5"/>
      <c r="V91" s="6">
        <f t="shared" si="4"/>
        <v>0.47195696903926565</v>
      </c>
      <c r="W91" s="5"/>
      <c r="X91" s="5"/>
      <c r="Y91" s="5">
        <f t="shared" si="0"/>
        <v>0.4581227704473066</v>
      </c>
      <c r="Z91" s="5"/>
      <c r="AA91" s="5">
        <f t="shared" si="5"/>
        <v>0.4581227704473066</v>
      </c>
    </row>
    <row r="92" spans="2:27" ht="14.25">
      <c r="B92" s="2">
        <v>34850</v>
      </c>
      <c r="D92" s="3">
        <v>0.04175788032370975</v>
      </c>
      <c r="E92" s="3"/>
      <c r="F92">
        <v>0.026452</v>
      </c>
      <c r="G92">
        <v>0.021505</v>
      </c>
      <c r="H92">
        <v>0.004115</v>
      </c>
      <c r="I92">
        <v>0.036436</v>
      </c>
      <c r="J92">
        <v>0.027778</v>
      </c>
      <c r="L92">
        <v>0.035357</v>
      </c>
      <c r="M92">
        <v>0.006944</v>
      </c>
      <c r="P92" s="4">
        <f t="shared" si="1"/>
        <v>34850</v>
      </c>
      <c r="Q92" s="4"/>
      <c r="R92" s="5">
        <f t="shared" si="2"/>
        <v>0.4365218715250694</v>
      </c>
      <c r="S92" s="5"/>
      <c r="T92" s="5">
        <f t="shared" si="3"/>
        <v>0.4994244579028582</v>
      </c>
      <c r="U92" s="5"/>
      <c r="V92" s="6">
        <f t="shared" si="4"/>
        <v>0.4679731647139638</v>
      </c>
      <c r="W92" s="5"/>
      <c r="X92" s="5"/>
      <c r="Y92" s="5">
        <f t="shared" si="0"/>
        <v>0.45482004334059006</v>
      </c>
      <c r="Z92" s="5"/>
      <c r="AA92" s="5">
        <f t="shared" si="5"/>
        <v>0.45482004334059006</v>
      </c>
    </row>
    <row r="93" spans="2:27" ht="14.25">
      <c r="B93" s="2">
        <v>34880</v>
      </c>
      <c r="D93" s="3">
        <v>0.02079529803657798</v>
      </c>
      <c r="E93" s="3"/>
      <c r="F93">
        <v>0.021277</v>
      </c>
      <c r="G93">
        <v>-0.031579</v>
      </c>
      <c r="H93">
        <v>0.008333</v>
      </c>
      <c r="I93">
        <v>0.004854</v>
      </c>
      <c r="J93">
        <v>0.032793</v>
      </c>
      <c r="L93">
        <v>0.017544</v>
      </c>
      <c r="M93">
        <v>0.027586</v>
      </c>
      <c r="P93" s="4">
        <f t="shared" si="1"/>
        <v>34880</v>
      </c>
      <c r="Q93" s="4"/>
      <c r="R93" s="5">
        <f t="shared" si="2"/>
        <v>0.4369934814150194</v>
      </c>
      <c r="S93" s="5"/>
      <c r="T93" s="5">
        <f t="shared" si="3"/>
        <v>0.4946227193641281</v>
      </c>
      <c r="U93" s="5"/>
      <c r="V93" s="6">
        <f t="shared" si="4"/>
        <v>0.46580810038957376</v>
      </c>
      <c r="W93" s="5"/>
      <c r="X93" s="5"/>
      <c r="Y93" s="5">
        <f t="shared" si="0"/>
        <v>0.47065802595946166</v>
      </c>
      <c r="Z93" s="5"/>
      <c r="AA93" s="5">
        <f t="shared" si="5"/>
        <v>0.47065802595946166</v>
      </c>
    </row>
    <row r="94" spans="2:27" ht="14.25">
      <c r="B94" s="2">
        <v>34911</v>
      </c>
      <c r="D94" s="3">
        <v>0.02021589771921195</v>
      </c>
      <c r="E94" s="3"/>
      <c r="F94">
        <v>0.041667</v>
      </c>
      <c r="G94">
        <v>0.049565</v>
      </c>
      <c r="H94">
        <v>-0.024793</v>
      </c>
      <c r="I94">
        <v>0.024155</v>
      </c>
      <c r="J94">
        <v>-0.017857</v>
      </c>
      <c r="L94">
        <v>-0.008621</v>
      </c>
      <c r="M94">
        <v>0.013605</v>
      </c>
      <c r="P94" s="4">
        <f t="shared" si="1"/>
        <v>34911</v>
      </c>
      <c r="Q94" s="4"/>
      <c r="R94" s="5">
        <f t="shared" si="2"/>
        <v>0.4426807674381226</v>
      </c>
      <c r="S94" s="5"/>
      <c r="T94" s="5">
        <f t="shared" si="3"/>
        <v>0.49606856205461936</v>
      </c>
      <c r="U94" s="5"/>
      <c r="V94" s="6">
        <f t="shared" si="4"/>
        <v>0.469374664746371</v>
      </c>
      <c r="W94" s="5"/>
      <c r="X94" s="5"/>
      <c r="Y94" s="5">
        <f t="shared" si="0"/>
        <v>0.4704287354262071</v>
      </c>
      <c r="Z94" s="5"/>
      <c r="AA94" s="5">
        <f t="shared" si="5"/>
        <v>0.4704287354262071</v>
      </c>
    </row>
    <row r="95" spans="2:27" ht="14.25">
      <c r="B95" s="2">
        <v>34942</v>
      </c>
      <c r="D95" s="3">
        <v>-0.01946492063439753</v>
      </c>
      <c r="E95" s="3"/>
      <c r="F95">
        <v>-0.0104</v>
      </c>
      <c r="G95">
        <v>-0.031579</v>
      </c>
      <c r="H95">
        <v>0.063559</v>
      </c>
      <c r="I95">
        <v>0.053585</v>
      </c>
      <c r="J95">
        <v>0.036364</v>
      </c>
      <c r="L95">
        <v>-0.000348</v>
      </c>
      <c r="M95">
        <v>-0.006711</v>
      </c>
      <c r="P95" s="4">
        <f t="shared" si="1"/>
        <v>34942</v>
      </c>
      <c r="Q95" s="4"/>
      <c r="R95" s="5">
        <f t="shared" si="2"/>
        <v>0.4802341012170662</v>
      </c>
      <c r="S95" s="5"/>
      <c r="T95" s="5">
        <f t="shared" si="3"/>
        <v>0.5277421272009039</v>
      </c>
      <c r="U95" s="5"/>
      <c r="V95" s="6">
        <f t="shared" si="4"/>
        <v>0.503988114208985</v>
      </c>
      <c r="W95" s="5"/>
      <c r="X95" s="5"/>
      <c r="Y95" s="5">
        <f t="shared" si="0"/>
        <v>0.5968401151346221</v>
      </c>
      <c r="Z95" s="5"/>
      <c r="AA95" s="5">
        <f t="shared" si="5"/>
        <v>0.5968401151346221</v>
      </c>
    </row>
    <row r="96" spans="2:27" ht="14.25">
      <c r="B96" s="2">
        <v>34971</v>
      </c>
      <c r="D96" s="3">
        <v>0.005699652509392861</v>
      </c>
      <c r="E96" s="3"/>
      <c r="F96">
        <v>0.005128</v>
      </c>
      <c r="G96">
        <v>0.01087</v>
      </c>
      <c r="H96">
        <v>-0.004049</v>
      </c>
      <c r="I96">
        <v>-0.018182</v>
      </c>
      <c r="J96">
        <v>0.014386</v>
      </c>
      <c r="L96">
        <v>0</v>
      </c>
      <c r="M96">
        <v>-0.027027</v>
      </c>
      <c r="P96" s="4">
        <f t="shared" si="1"/>
        <v>34971</v>
      </c>
      <c r="Q96" s="4"/>
      <c r="R96" s="5">
        <f t="shared" si="2"/>
        <v>0.4804268790816311</v>
      </c>
      <c r="S96" s="5"/>
      <c r="T96" s="5">
        <f t="shared" si="3"/>
        <v>0.5389561830190949</v>
      </c>
      <c r="U96" s="5"/>
      <c r="V96" s="6">
        <f t="shared" si="4"/>
        <v>0.509691531050363</v>
      </c>
      <c r="W96" s="5"/>
      <c r="X96" s="5"/>
      <c r="Y96" s="5">
        <f t="shared" si="0"/>
        <v>0.5273675249101515</v>
      </c>
      <c r="Z96" s="5"/>
      <c r="AA96" s="5">
        <f t="shared" si="5"/>
        <v>0.5273675249101515</v>
      </c>
    </row>
    <row r="97" spans="2:27" ht="14.25">
      <c r="B97" s="2">
        <v>35003</v>
      </c>
      <c r="D97" s="3">
        <v>-0.014696348969785333</v>
      </c>
      <c r="E97" s="3"/>
      <c r="F97">
        <v>0.015306</v>
      </c>
      <c r="G97">
        <v>-0.015484</v>
      </c>
      <c r="H97">
        <v>0.04878</v>
      </c>
      <c r="I97">
        <v>0.013889</v>
      </c>
      <c r="J97">
        <v>0.00885</v>
      </c>
      <c r="L97">
        <v>0.026549</v>
      </c>
      <c r="M97">
        <v>0.007042</v>
      </c>
      <c r="P97" s="4">
        <f t="shared" si="1"/>
        <v>35003</v>
      </c>
      <c r="Q97" s="4"/>
      <c r="R97" s="5">
        <f t="shared" si="2"/>
        <v>0.4993330369514384</v>
      </c>
      <c r="S97" s="5"/>
      <c r="T97" s="5">
        <f t="shared" si="3"/>
        <v>0.5504120514144469</v>
      </c>
      <c r="U97" s="5"/>
      <c r="V97" s="6">
        <f t="shared" si="4"/>
        <v>0.5248725441829427</v>
      </c>
      <c r="W97" s="5"/>
      <c r="X97" s="5"/>
      <c r="Y97" s="5">
        <f t="shared" si="0"/>
        <v>0.5518364825039875</v>
      </c>
      <c r="Z97" s="5"/>
      <c r="AA97" s="5">
        <f t="shared" si="5"/>
        <v>0.5518364825039875</v>
      </c>
    </row>
    <row r="98" spans="2:27" ht="14.25">
      <c r="B98" s="2">
        <v>35033</v>
      </c>
      <c r="D98" s="3">
        <v>0.04746433335594302</v>
      </c>
      <c r="E98" s="3"/>
      <c r="F98">
        <v>0.034774</v>
      </c>
      <c r="G98">
        <v>0.077778</v>
      </c>
      <c r="H98">
        <v>0.011628</v>
      </c>
      <c r="I98">
        <v>0.011142</v>
      </c>
      <c r="J98">
        <v>0.04386</v>
      </c>
      <c r="L98">
        <v>0.025517</v>
      </c>
      <c r="M98">
        <v>0.020979</v>
      </c>
      <c r="P98" s="4">
        <f t="shared" si="1"/>
        <v>35033</v>
      </c>
      <c r="Q98" s="4"/>
      <c r="R98" s="5">
        <f t="shared" si="2"/>
        <v>0.5114332684261668</v>
      </c>
      <c r="S98" s="5"/>
      <c r="T98" s="5">
        <f t="shared" si="3"/>
        <v>0.519891484559191</v>
      </c>
      <c r="U98" s="5"/>
      <c r="V98" s="6">
        <f t="shared" si="4"/>
        <v>0.5156623764926789</v>
      </c>
      <c r="W98" s="5"/>
      <c r="X98" s="5"/>
      <c r="Y98" s="5">
        <f t="shared" si="0"/>
        <v>0.530408635701329</v>
      </c>
      <c r="Z98" s="5"/>
      <c r="AA98" s="5">
        <f t="shared" si="5"/>
        <v>0.530408635701329</v>
      </c>
    </row>
    <row r="99" spans="2:27" ht="14.25">
      <c r="B99" s="2">
        <v>35062</v>
      </c>
      <c r="D99" s="3">
        <v>0.01427960879203427</v>
      </c>
      <c r="E99" s="3"/>
      <c r="F99">
        <v>0.024631</v>
      </c>
      <c r="G99">
        <v>0.020619</v>
      </c>
      <c r="H99">
        <v>-0.007782</v>
      </c>
      <c r="I99">
        <v>0</v>
      </c>
      <c r="L99">
        <v>0</v>
      </c>
      <c r="M99">
        <v>0.049041</v>
      </c>
      <c r="P99" s="4">
        <f t="shared" si="1"/>
        <v>35062</v>
      </c>
      <c r="Q99" s="4"/>
      <c r="R99" s="5">
        <f t="shared" si="2"/>
        <v>0.49801084984386973</v>
      </c>
      <c r="S99" s="5"/>
      <c r="T99" s="5">
        <f t="shared" si="3"/>
        <v>0.5325872270109825</v>
      </c>
      <c r="U99" s="5"/>
      <c r="V99" s="6">
        <f t="shared" si="4"/>
        <v>0.5152990384274261</v>
      </c>
      <c r="W99" s="5"/>
      <c r="X99" s="5"/>
      <c r="Y99" s="5">
        <f t="shared" si="0"/>
        <v>0.5403036299834272</v>
      </c>
      <c r="Z99" s="5"/>
      <c r="AA99" s="5">
        <f t="shared" si="5"/>
        <v>0.5403036299834272</v>
      </c>
    </row>
    <row r="100" spans="2:27" ht="14.25">
      <c r="B100" s="2">
        <v>35095</v>
      </c>
      <c r="D100" s="3">
        <v>0.05487036030121395</v>
      </c>
      <c r="E100" s="3"/>
      <c r="F100">
        <v>0.014423</v>
      </c>
      <c r="G100">
        <v>0.026263</v>
      </c>
      <c r="H100">
        <v>0.043137</v>
      </c>
      <c r="I100">
        <v>0.004587</v>
      </c>
      <c r="L100">
        <v>0.017094</v>
      </c>
      <c r="M100">
        <v>0.046358</v>
      </c>
      <c r="P100" s="4">
        <f t="shared" si="1"/>
        <v>35095</v>
      </c>
      <c r="Q100" s="4"/>
      <c r="R100" s="5">
        <f t="shared" si="2"/>
        <v>0.48381872355131855</v>
      </c>
      <c r="S100" s="5"/>
      <c r="T100" s="5">
        <f t="shared" si="3"/>
        <v>0.5093402444770491</v>
      </c>
      <c r="U100" s="5"/>
      <c r="V100" s="6">
        <f t="shared" si="4"/>
        <v>0.49657948401418384</v>
      </c>
      <c r="W100" s="5"/>
      <c r="X100" s="5"/>
      <c r="Y100" s="5">
        <f t="shared" si="0"/>
        <v>0.551145891819396</v>
      </c>
      <c r="Z100" s="5"/>
      <c r="AA100" s="5">
        <f t="shared" si="5"/>
        <v>0.551145891819396</v>
      </c>
    </row>
    <row r="101" spans="2:27" ht="14.25">
      <c r="B101" s="2">
        <v>35124</v>
      </c>
      <c r="D101" s="3">
        <v>-0.00525437679802776</v>
      </c>
      <c r="E101" s="3"/>
      <c r="F101">
        <v>0.009289</v>
      </c>
      <c r="G101">
        <v>-0.03</v>
      </c>
      <c r="H101">
        <v>0</v>
      </c>
      <c r="I101">
        <v>0.020274</v>
      </c>
      <c r="J101">
        <v>-0.008264</v>
      </c>
      <c r="L101">
        <v>-0.008739</v>
      </c>
      <c r="M101">
        <v>-0.018987</v>
      </c>
      <c r="P101" s="4">
        <f t="shared" si="1"/>
        <v>35124</v>
      </c>
      <c r="Q101" s="4"/>
      <c r="R101" s="5">
        <f t="shared" si="2"/>
        <v>0.5410286922097507</v>
      </c>
      <c r="S101" s="5"/>
      <c r="T101" s="5">
        <f t="shared" si="3"/>
        <v>0.4837780339105551</v>
      </c>
      <c r="U101" s="5"/>
      <c r="V101" s="6">
        <f t="shared" si="4"/>
        <v>0.5124033630601529</v>
      </c>
      <c r="W101" s="5"/>
      <c r="X101" s="5"/>
      <c r="Y101" s="5">
        <f t="shared" si="0"/>
        <v>0.5539526567573496</v>
      </c>
      <c r="Z101" s="5"/>
      <c r="AA101" s="5">
        <f t="shared" si="5"/>
        <v>0.5539526567573496</v>
      </c>
    </row>
    <row r="102" spans="2:27" ht="14.25">
      <c r="B102" s="2">
        <v>35153</v>
      </c>
      <c r="D102" s="3">
        <v>0.01041012822527887</v>
      </c>
      <c r="E102" s="3"/>
      <c r="F102">
        <v>-0.028571</v>
      </c>
      <c r="G102">
        <v>0.020619</v>
      </c>
      <c r="H102">
        <v>0.007634</v>
      </c>
      <c r="I102">
        <v>0.004545</v>
      </c>
      <c r="J102">
        <v>0.038667</v>
      </c>
      <c r="L102">
        <v>0.008621</v>
      </c>
      <c r="M102">
        <v>-0.005419</v>
      </c>
      <c r="P102" s="4">
        <f t="shared" si="1"/>
        <v>35153</v>
      </c>
      <c r="Q102" s="4"/>
      <c r="R102" s="5">
        <f t="shared" si="2"/>
        <v>0.5435214056296622</v>
      </c>
      <c r="S102" s="5"/>
      <c r="T102" s="5">
        <f t="shared" si="3"/>
        <v>0.48902756163910904</v>
      </c>
      <c r="U102" s="5"/>
      <c r="V102" s="6">
        <f t="shared" si="4"/>
        <v>0.5162744836343857</v>
      </c>
      <c r="W102" s="5"/>
      <c r="X102" s="5"/>
      <c r="Y102" s="5">
        <f t="shared" si="0"/>
        <v>0.5512955957340456</v>
      </c>
      <c r="Z102" s="5"/>
      <c r="AA102" s="5">
        <f t="shared" si="5"/>
        <v>0.5512955957340456</v>
      </c>
    </row>
    <row r="103" spans="2:27" ht="14.25">
      <c r="B103" s="2">
        <v>35185</v>
      </c>
      <c r="D103" s="3">
        <v>0.036097191849629784</v>
      </c>
      <c r="E103" s="3"/>
      <c r="F103">
        <v>0.035294</v>
      </c>
      <c r="G103">
        <v>0.022222</v>
      </c>
      <c r="H103">
        <v>0.013636</v>
      </c>
      <c r="I103">
        <v>0.020815</v>
      </c>
      <c r="J103">
        <v>0</v>
      </c>
      <c r="L103">
        <v>-0.008547</v>
      </c>
      <c r="M103">
        <v>0.002632</v>
      </c>
      <c r="P103" s="4">
        <f t="shared" si="1"/>
        <v>35185</v>
      </c>
      <c r="Q103" s="4"/>
      <c r="R103" s="5">
        <f t="shared" si="2"/>
        <v>0.5495445061541774</v>
      </c>
      <c r="S103" s="5"/>
      <c r="T103" s="5">
        <f t="shared" si="3"/>
        <v>0.4934509194313252</v>
      </c>
      <c r="U103" s="5"/>
      <c r="V103" s="6">
        <f t="shared" si="4"/>
        <v>0.5214977127927513</v>
      </c>
      <c r="W103" s="5"/>
      <c r="X103" s="5">
        <f aca="true" t="shared" si="6" ref="X103:X166">+COVAR($D44:$D103,H44:H103)/VARP($D44:$D103)</f>
        <v>0.4968829348798901</v>
      </c>
      <c r="Y103" s="5">
        <f t="shared" si="0"/>
        <v>0.5369060073398384</v>
      </c>
      <c r="Z103" s="5"/>
      <c r="AA103" s="5">
        <f t="shared" si="5"/>
        <v>0.5168944711098642</v>
      </c>
    </row>
    <row r="104" spans="2:27" ht="14.25">
      <c r="B104" s="2">
        <v>35216</v>
      </c>
      <c r="D104" s="3">
        <v>0.021259428374382328</v>
      </c>
      <c r="E104" s="3"/>
      <c r="F104">
        <v>0.008333</v>
      </c>
      <c r="G104">
        <v>-0.008032</v>
      </c>
      <c r="H104">
        <v>0.025411</v>
      </c>
      <c r="I104">
        <v>0.018794</v>
      </c>
      <c r="J104">
        <v>0.003279</v>
      </c>
      <c r="L104">
        <v>0.034138</v>
      </c>
      <c r="M104">
        <v>0.03937</v>
      </c>
      <c r="P104" s="4">
        <f t="shared" si="1"/>
        <v>35216</v>
      </c>
      <c r="Q104" s="4"/>
      <c r="R104" s="5">
        <f t="shared" si="2"/>
        <v>0.5463289518237887</v>
      </c>
      <c r="S104" s="5"/>
      <c r="T104" s="5">
        <f t="shared" si="3"/>
        <v>0.4856077934726121</v>
      </c>
      <c r="U104" s="5"/>
      <c r="V104" s="6">
        <f t="shared" si="4"/>
        <v>0.5159683726482004</v>
      </c>
      <c r="W104" s="5"/>
      <c r="X104" s="5">
        <f t="shared" si="6"/>
        <v>0.4931525726644732</v>
      </c>
      <c r="Y104" s="5">
        <f t="shared" si="0"/>
        <v>0.536126657280979</v>
      </c>
      <c r="Z104" s="5"/>
      <c r="AA104" s="5">
        <f t="shared" si="5"/>
        <v>0.5146396149727261</v>
      </c>
    </row>
    <row r="105" spans="2:27" ht="14.25">
      <c r="B105" s="2">
        <v>35244</v>
      </c>
      <c r="D105" s="3">
        <v>-0.035683088044904165</v>
      </c>
      <c r="E105" s="3"/>
      <c r="F105">
        <v>0.028571</v>
      </c>
      <c r="G105">
        <v>0.012146</v>
      </c>
      <c r="H105">
        <v>0.014793</v>
      </c>
      <c r="I105">
        <v>0.019435</v>
      </c>
      <c r="J105">
        <v>0.005556</v>
      </c>
      <c r="L105">
        <v>0</v>
      </c>
      <c r="M105">
        <v>0.036364</v>
      </c>
      <c r="P105" s="4">
        <f t="shared" si="1"/>
        <v>35244</v>
      </c>
      <c r="Q105" s="4"/>
      <c r="R105" s="5">
        <f t="shared" si="2"/>
        <v>0.5013265496798434</v>
      </c>
      <c r="S105" s="5"/>
      <c r="T105" s="5">
        <f t="shared" si="3"/>
        <v>0.4481698391634748</v>
      </c>
      <c r="U105" s="5"/>
      <c r="V105" s="6">
        <f t="shared" si="4"/>
        <v>0.47474819442165905</v>
      </c>
      <c r="W105" s="5"/>
      <c r="X105" s="5">
        <f t="shared" si="6"/>
        <v>0.4755116800942235</v>
      </c>
      <c r="Y105" s="5">
        <f t="shared" si="0"/>
        <v>0.48733517646873803</v>
      </c>
      <c r="Z105" s="5"/>
      <c r="AA105" s="5">
        <f t="shared" si="5"/>
        <v>0.48142342828148077</v>
      </c>
    </row>
    <row r="106" spans="2:27" ht="14.25">
      <c r="B106" s="2">
        <v>35277</v>
      </c>
      <c r="D106" s="3">
        <v>-0.021943219092862787</v>
      </c>
      <c r="E106" s="3"/>
      <c r="F106">
        <v>0.016667</v>
      </c>
      <c r="G106">
        <v>0.004</v>
      </c>
      <c r="H106">
        <v>0.029155</v>
      </c>
      <c r="I106">
        <v>0.036395</v>
      </c>
      <c r="J106">
        <v>0.013289</v>
      </c>
      <c r="L106">
        <v>0.016949</v>
      </c>
      <c r="M106">
        <v>0.049383</v>
      </c>
      <c r="P106" s="4">
        <f t="shared" si="1"/>
        <v>35277</v>
      </c>
      <c r="Q106" s="4"/>
      <c r="R106" s="5">
        <f t="shared" si="2"/>
        <v>0.4949404717118139</v>
      </c>
      <c r="S106" s="5"/>
      <c r="T106" s="5">
        <f t="shared" si="3"/>
        <v>0.4276114381317999</v>
      </c>
      <c r="U106" s="5"/>
      <c r="V106" s="6">
        <f t="shared" si="4"/>
        <v>0.4612759549218069</v>
      </c>
      <c r="W106" s="5"/>
      <c r="X106" s="5">
        <f t="shared" si="6"/>
        <v>0.46863033808855</v>
      </c>
      <c r="Y106" s="5">
        <f t="shared" si="0"/>
        <v>0.4656213746248925</v>
      </c>
      <c r="Z106" s="5"/>
      <c r="AA106" s="5">
        <f t="shared" si="5"/>
        <v>0.4671258563567212</v>
      </c>
    </row>
    <row r="107" spans="2:27" ht="14.25">
      <c r="B107" s="2">
        <v>35307</v>
      </c>
      <c r="D107" s="3">
        <v>0.04502290314308577</v>
      </c>
      <c r="E107" s="3"/>
      <c r="F107">
        <v>0.055373</v>
      </c>
      <c r="G107">
        <v>0.032389</v>
      </c>
      <c r="H107">
        <v>0.041501</v>
      </c>
      <c r="I107">
        <v>0.031104</v>
      </c>
      <c r="J107">
        <v>0.029508</v>
      </c>
      <c r="L107">
        <v>0.043</v>
      </c>
      <c r="M107">
        <v>0.028235</v>
      </c>
      <c r="P107" s="4">
        <f t="shared" si="1"/>
        <v>35307</v>
      </c>
      <c r="Q107" s="4"/>
      <c r="R107" s="5">
        <f t="shared" si="2"/>
        <v>0.5137043190898042</v>
      </c>
      <c r="S107" s="5"/>
      <c r="T107" s="5">
        <f t="shared" si="3"/>
        <v>0.4344381371201518</v>
      </c>
      <c r="U107" s="5"/>
      <c r="V107" s="6">
        <f t="shared" si="4"/>
        <v>0.474071228104978</v>
      </c>
      <c r="W107" s="5"/>
      <c r="X107" s="5">
        <f t="shared" si="6"/>
        <v>0.47971973019900954</v>
      </c>
      <c r="Y107" s="5">
        <f t="shared" si="0"/>
        <v>0.4618503640527658</v>
      </c>
      <c r="Z107" s="5"/>
      <c r="AA107" s="5">
        <f t="shared" si="5"/>
        <v>0.47078504712588765</v>
      </c>
    </row>
    <row r="108" spans="2:27" ht="14.25">
      <c r="B108" s="2">
        <v>35338</v>
      </c>
      <c r="D108" s="3">
        <v>0.03124206101757543</v>
      </c>
      <c r="E108" s="3"/>
      <c r="F108">
        <v>-0.01049</v>
      </c>
      <c r="G108">
        <v>0.019608</v>
      </c>
      <c r="H108">
        <v>0.017931</v>
      </c>
      <c r="I108">
        <v>0.037829</v>
      </c>
      <c r="J108">
        <v>0.034076</v>
      </c>
      <c r="L108">
        <v>0.032468</v>
      </c>
      <c r="M108">
        <v>0.012357</v>
      </c>
      <c r="P108" s="4">
        <f t="shared" si="1"/>
        <v>35338</v>
      </c>
      <c r="Q108" s="4"/>
      <c r="R108" s="5">
        <f t="shared" si="2"/>
        <v>0.5232115793328947</v>
      </c>
      <c r="S108" s="5"/>
      <c r="T108" s="5">
        <f t="shared" si="3"/>
        <v>0.4301205032217623</v>
      </c>
      <c r="U108" s="5"/>
      <c r="V108" s="6">
        <f t="shared" si="4"/>
        <v>0.47666604127732853</v>
      </c>
      <c r="W108" s="5"/>
      <c r="X108" s="5">
        <f t="shared" si="6"/>
        <v>0.49593042525852804</v>
      </c>
      <c r="Y108" s="5">
        <f t="shared" si="0"/>
        <v>0.45801731332420303</v>
      </c>
      <c r="Z108" s="5"/>
      <c r="AA108" s="5">
        <f t="shared" si="5"/>
        <v>0.47697386929136554</v>
      </c>
    </row>
    <row r="109" spans="2:27" ht="14.25">
      <c r="B109" s="2">
        <v>35369</v>
      </c>
      <c r="D109" s="3">
        <v>0.05918021130190865</v>
      </c>
      <c r="E109" s="3"/>
      <c r="F109">
        <v>0.139576</v>
      </c>
      <c r="G109">
        <v>0.115385</v>
      </c>
      <c r="H109">
        <v>0.097561</v>
      </c>
      <c r="I109">
        <v>0.079239</v>
      </c>
      <c r="J109">
        <v>0.078616</v>
      </c>
      <c r="L109">
        <v>0.066038</v>
      </c>
      <c r="M109">
        <v>0.04119</v>
      </c>
      <c r="P109" s="4">
        <f t="shared" si="1"/>
        <v>35369</v>
      </c>
      <c r="Q109" s="4"/>
      <c r="R109" s="5">
        <f t="shared" si="2"/>
        <v>0.588522357488028</v>
      </c>
      <c r="S109" s="5"/>
      <c r="T109" s="5">
        <f t="shared" si="3"/>
        <v>0.4622334332574167</v>
      </c>
      <c r="U109" s="5"/>
      <c r="V109" s="6">
        <f t="shared" si="4"/>
        <v>0.5253778953727224</v>
      </c>
      <c r="W109" s="5"/>
      <c r="X109" s="5">
        <f t="shared" si="6"/>
        <v>0.5527970494176646</v>
      </c>
      <c r="Y109" s="5">
        <f t="shared" si="0"/>
        <v>0.45411835975636433</v>
      </c>
      <c r="Z109" s="5"/>
      <c r="AA109" s="5">
        <f t="shared" si="5"/>
        <v>0.5034577045870144</v>
      </c>
    </row>
    <row r="110" spans="2:27" ht="14.25">
      <c r="B110" s="2">
        <v>35398</v>
      </c>
      <c r="D110" s="3">
        <v>0.07635706243359386</v>
      </c>
      <c r="E110" s="3"/>
      <c r="F110">
        <v>0.00062</v>
      </c>
      <c r="G110">
        <v>-0.01049</v>
      </c>
      <c r="H110">
        <v>0.00037</v>
      </c>
      <c r="I110">
        <v>-0.022614</v>
      </c>
      <c r="J110">
        <v>0.043732</v>
      </c>
      <c r="L110">
        <v>0.035103</v>
      </c>
      <c r="M110">
        <v>0.063736</v>
      </c>
      <c r="P110" s="4">
        <f t="shared" si="1"/>
        <v>35398</v>
      </c>
      <c r="Q110" s="4"/>
      <c r="R110" s="5">
        <f t="shared" si="2"/>
        <v>0.5404533541354372</v>
      </c>
      <c r="S110" s="5"/>
      <c r="T110" s="5">
        <f t="shared" si="3"/>
        <v>0.40566149533604845</v>
      </c>
      <c r="U110" s="5"/>
      <c r="V110" s="6">
        <f t="shared" si="4"/>
        <v>0.4730574247357428</v>
      </c>
      <c r="W110" s="5"/>
      <c r="X110" s="5">
        <f t="shared" si="6"/>
        <v>0.5029249686163764</v>
      </c>
      <c r="Y110" s="5">
        <f t="shared" si="0"/>
        <v>0.4916501874107893</v>
      </c>
      <c r="Z110" s="5"/>
      <c r="AA110" s="5">
        <f t="shared" si="5"/>
        <v>0.4972875780135828</v>
      </c>
    </row>
    <row r="111" spans="2:27" ht="14.25">
      <c r="B111" s="2">
        <v>35430</v>
      </c>
      <c r="D111" s="3">
        <v>-0.012717191659054494</v>
      </c>
      <c r="E111" s="3"/>
      <c r="F111">
        <v>-0.04232</v>
      </c>
      <c r="G111">
        <v>0.014134</v>
      </c>
      <c r="H111">
        <v>-0.00125</v>
      </c>
      <c r="I111">
        <v>0.035008</v>
      </c>
      <c r="J111">
        <v>-0.017598</v>
      </c>
      <c r="L111">
        <v>-0.00289</v>
      </c>
      <c r="M111">
        <v>0.003719</v>
      </c>
      <c r="P111" s="4">
        <f t="shared" si="1"/>
        <v>35430</v>
      </c>
      <c r="Q111" s="4"/>
      <c r="R111" s="5">
        <f t="shared" si="2"/>
        <v>0.5608549511339472</v>
      </c>
      <c r="S111" s="5"/>
      <c r="T111" s="5">
        <f t="shared" si="3"/>
        <v>0.39018250420083367</v>
      </c>
      <c r="U111" s="5"/>
      <c r="V111" s="6">
        <f t="shared" si="4"/>
        <v>0.47551872766739045</v>
      </c>
      <c r="W111" s="5"/>
      <c r="X111" s="5">
        <f t="shared" si="6"/>
        <v>0.4976666051227222</v>
      </c>
      <c r="Y111" s="5">
        <f t="shared" si="0"/>
        <v>0.4889728840683295</v>
      </c>
      <c r="Z111" s="5"/>
      <c r="AA111" s="5">
        <f t="shared" si="5"/>
        <v>0.49331974459552586</v>
      </c>
    </row>
    <row r="112" spans="2:27" ht="14.25">
      <c r="B112" s="2">
        <v>35461</v>
      </c>
      <c r="D112" s="3">
        <v>0.03168476075593074</v>
      </c>
      <c r="E112" s="3"/>
      <c r="F112">
        <v>0.055647</v>
      </c>
      <c r="G112">
        <v>-0.013763</v>
      </c>
      <c r="H112">
        <v>0</v>
      </c>
      <c r="I112">
        <v>-0.005882</v>
      </c>
      <c r="J112">
        <v>-0.028986</v>
      </c>
      <c r="L112">
        <v>-0.052174</v>
      </c>
      <c r="M112">
        <v>0.022917</v>
      </c>
      <c r="P112" s="4">
        <f t="shared" si="1"/>
        <v>35461</v>
      </c>
      <c r="Q112" s="4"/>
      <c r="R112" s="5">
        <f t="shared" si="2"/>
        <v>0.5746656940893208</v>
      </c>
      <c r="S112" s="5"/>
      <c r="T112" s="5">
        <f t="shared" si="3"/>
        <v>0.38931893573422893</v>
      </c>
      <c r="U112" s="5"/>
      <c r="V112" s="6">
        <f t="shared" si="4"/>
        <v>0.48199231491177486</v>
      </c>
      <c r="W112" s="5"/>
      <c r="X112" s="5">
        <f t="shared" si="6"/>
        <v>0.47512679639362543</v>
      </c>
      <c r="Y112" s="5">
        <f t="shared" si="0"/>
        <v>0.4938371255804052</v>
      </c>
      <c r="Z112" s="5"/>
      <c r="AA112" s="5">
        <f t="shared" si="5"/>
        <v>0.48448196098701535</v>
      </c>
    </row>
    <row r="113" spans="2:27" ht="14.25">
      <c r="B113" s="2">
        <v>35489</v>
      </c>
      <c r="D113" s="3">
        <v>0.009323271293372848</v>
      </c>
      <c r="E113" s="3"/>
      <c r="F113">
        <v>-0.014264</v>
      </c>
      <c r="G113">
        <v>0.014337</v>
      </c>
      <c r="H113">
        <v>0.012891</v>
      </c>
      <c r="I113">
        <v>-0.013609</v>
      </c>
      <c r="J113">
        <v>0.014925</v>
      </c>
      <c r="L113">
        <v>0.008868</v>
      </c>
      <c r="M113">
        <v>0.032587</v>
      </c>
      <c r="P113" s="4">
        <f t="shared" si="1"/>
        <v>35489</v>
      </c>
      <c r="Q113" s="4"/>
      <c r="R113" s="5">
        <f t="shared" si="2"/>
        <v>0.5638377691380596</v>
      </c>
      <c r="S113" s="5"/>
      <c r="T113" s="5">
        <f t="shared" si="3"/>
        <v>0.3784665765202837</v>
      </c>
      <c r="U113" s="5"/>
      <c r="V113" s="6">
        <f t="shared" si="4"/>
        <v>0.47115217282917166</v>
      </c>
      <c r="W113" s="5"/>
      <c r="X113" s="5">
        <f t="shared" si="6"/>
        <v>0.47569733492389</v>
      </c>
      <c r="Y113" s="5">
        <f t="shared" si="0"/>
        <v>0.48433511404369023</v>
      </c>
      <c r="Z113" s="5"/>
      <c r="AA113" s="5">
        <f t="shared" si="5"/>
        <v>0.4800162244837901</v>
      </c>
    </row>
    <row r="114" spans="2:27" ht="14.25">
      <c r="B114" s="2">
        <v>35520</v>
      </c>
      <c r="D114" s="3">
        <v>-0.04768653240606192</v>
      </c>
      <c r="E114" s="3"/>
      <c r="F114">
        <v>-0.009554</v>
      </c>
      <c r="G114">
        <v>-0.007067</v>
      </c>
      <c r="H114">
        <v>-0.001252</v>
      </c>
      <c r="I114">
        <v>-0.041034</v>
      </c>
      <c r="J114">
        <v>0.007941</v>
      </c>
      <c r="L114">
        <v>-0.003077</v>
      </c>
      <c r="M114">
        <v>0.00355</v>
      </c>
      <c r="P114" s="4">
        <f t="shared" si="1"/>
        <v>35520</v>
      </c>
      <c r="Q114" s="4"/>
      <c r="R114" s="5">
        <f t="shared" si="2"/>
        <v>0.5580469798083691</v>
      </c>
      <c r="S114" s="5"/>
      <c r="T114" s="5">
        <f t="shared" si="3"/>
        <v>0.4108322614520919</v>
      </c>
      <c r="U114" s="5"/>
      <c r="V114" s="6">
        <f t="shared" si="4"/>
        <v>0.4844396206302305</v>
      </c>
      <c r="W114" s="5"/>
      <c r="X114" s="5">
        <f t="shared" si="6"/>
        <v>0.3977058124736712</v>
      </c>
      <c r="Y114" s="5">
        <f t="shared" si="0"/>
        <v>0.461426261884508</v>
      </c>
      <c r="Z114" s="5"/>
      <c r="AA114" s="5">
        <f t="shared" si="5"/>
        <v>0.4295660371790896</v>
      </c>
    </row>
    <row r="115" spans="2:27" ht="14.25">
      <c r="B115" s="2">
        <v>35550</v>
      </c>
      <c r="D115" s="3">
        <v>0.022256128147677412</v>
      </c>
      <c r="E115" s="3"/>
      <c r="F115">
        <v>0.051447</v>
      </c>
      <c r="G115">
        <v>0.028648</v>
      </c>
      <c r="H115">
        <v>0.046366</v>
      </c>
      <c r="I115">
        <v>0.052298</v>
      </c>
      <c r="J115">
        <v>0.020833</v>
      </c>
      <c r="L115">
        <v>-0.04321</v>
      </c>
      <c r="M115">
        <v>0.015905</v>
      </c>
      <c r="P115" s="4">
        <f t="shared" si="1"/>
        <v>35550</v>
      </c>
      <c r="Q115" s="4"/>
      <c r="R115" s="5">
        <f t="shared" si="2"/>
        <v>0.5785558837547653</v>
      </c>
      <c r="S115" s="5"/>
      <c r="T115" s="5">
        <f t="shared" si="3"/>
        <v>0.4139631173046368</v>
      </c>
      <c r="U115" s="5"/>
      <c r="V115" s="6">
        <f t="shared" si="4"/>
        <v>0.496259500529701</v>
      </c>
      <c r="W115" s="5"/>
      <c r="X115" s="5">
        <f t="shared" si="6"/>
        <v>0.3922292551567381</v>
      </c>
      <c r="Y115" s="5">
        <f t="shared" si="0"/>
        <v>0.46840233147676047</v>
      </c>
      <c r="Z115" s="5"/>
      <c r="AA115" s="5">
        <f t="shared" si="5"/>
        <v>0.4303157933167493</v>
      </c>
    </row>
    <row r="116" spans="2:27" ht="14.25">
      <c r="B116" s="2">
        <v>35580</v>
      </c>
      <c r="D116" s="3">
        <v>0.06966315842848148</v>
      </c>
      <c r="E116" s="3"/>
      <c r="F116">
        <v>0.096024</v>
      </c>
      <c r="G116">
        <v>0</v>
      </c>
      <c r="H116">
        <v>0.059042</v>
      </c>
      <c r="I116">
        <v>0.016265</v>
      </c>
      <c r="J116">
        <v>0.014577</v>
      </c>
      <c r="L116">
        <v>0.031935</v>
      </c>
      <c r="M116">
        <v>0.04501</v>
      </c>
      <c r="P116" s="4">
        <f t="shared" si="1"/>
        <v>35580</v>
      </c>
      <c r="Q116" s="4"/>
      <c r="R116" s="5">
        <f t="shared" si="2"/>
        <v>0.6209951979743114</v>
      </c>
      <c r="S116" s="5"/>
      <c r="T116" s="5">
        <f t="shared" si="3"/>
        <v>0.39615188720671635</v>
      </c>
      <c r="U116" s="5"/>
      <c r="V116" s="6">
        <f t="shared" si="4"/>
        <v>0.5085735425905138</v>
      </c>
      <c r="W116" s="5"/>
      <c r="X116" s="5">
        <f t="shared" si="6"/>
        <v>0.4111424485353152</v>
      </c>
      <c r="Y116" s="5">
        <f t="shared" si="0"/>
        <v>0.4739473077631034</v>
      </c>
      <c r="Z116" s="5"/>
      <c r="AA116" s="5">
        <f t="shared" si="5"/>
        <v>0.4425448781492093</v>
      </c>
    </row>
    <row r="117" spans="2:27" ht="14.25">
      <c r="B117" s="2">
        <v>35611</v>
      </c>
      <c r="D117" s="3">
        <v>0.01097543353153596</v>
      </c>
      <c r="E117" s="3"/>
      <c r="F117">
        <v>0.012694</v>
      </c>
      <c r="G117">
        <v>0</v>
      </c>
      <c r="H117">
        <v>0.056064</v>
      </c>
      <c r="I117">
        <v>0.040541</v>
      </c>
      <c r="J117">
        <v>0.04454</v>
      </c>
      <c r="L117">
        <v>0.044444</v>
      </c>
      <c r="M117">
        <v>0.050187</v>
      </c>
      <c r="P117" s="4">
        <f t="shared" si="1"/>
        <v>35611</v>
      </c>
      <c r="Q117" s="4"/>
      <c r="R117" s="5">
        <f t="shared" si="2"/>
        <v>0.6306395205645238</v>
      </c>
      <c r="S117" s="5"/>
      <c r="T117" s="5">
        <f t="shared" si="3"/>
        <v>0.3946166875781125</v>
      </c>
      <c r="U117" s="5"/>
      <c r="V117" s="6">
        <f t="shared" si="4"/>
        <v>0.5126281040713181</v>
      </c>
      <c r="W117" s="5"/>
      <c r="X117" s="5">
        <f t="shared" si="6"/>
        <v>0.4108082411563553</v>
      </c>
      <c r="Y117" s="5">
        <f t="shared" si="0"/>
        <v>0.4771006101608688</v>
      </c>
      <c r="Z117" s="5"/>
      <c r="AA117" s="5">
        <f t="shared" si="5"/>
        <v>0.44395442565861204</v>
      </c>
    </row>
    <row r="118" spans="2:27" ht="14.25">
      <c r="B118" s="2">
        <v>35642</v>
      </c>
      <c r="D118" s="3">
        <v>0.06900752944165967</v>
      </c>
      <c r="E118" s="3"/>
      <c r="F118">
        <v>0.10585</v>
      </c>
      <c r="G118">
        <v>0.070351</v>
      </c>
      <c r="H118">
        <v>0.180932</v>
      </c>
      <c r="I118">
        <v>-0.002886</v>
      </c>
      <c r="J118">
        <v>0.036415</v>
      </c>
      <c r="L118">
        <v>0.042553</v>
      </c>
      <c r="M118">
        <v>-0.010811</v>
      </c>
      <c r="P118" s="4">
        <f t="shared" si="1"/>
        <v>35642</v>
      </c>
      <c r="Q118" s="4"/>
      <c r="R118" s="5">
        <f t="shared" si="2"/>
        <v>0.6743528616113401</v>
      </c>
      <c r="S118" s="5"/>
      <c r="T118" s="5">
        <f t="shared" si="3"/>
        <v>0.3638614644406048</v>
      </c>
      <c r="U118" s="5"/>
      <c r="V118" s="6">
        <f t="shared" si="4"/>
        <v>0.5191071630259725</v>
      </c>
      <c r="W118" s="5"/>
      <c r="X118" s="5">
        <f t="shared" si="6"/>
        <v>0.5270803025028076</v>
      </c>
      <c r="Y118" s="5">
        <f t="shared" si="0"/>
        <v>0.4347857381502332</v>
      </c>
      <c r="Z118" s="5"/>
      <c r="AA118" s="5">
        <f t="shared" si="5"/>
        <v>0.4809330203265204</v>
      </c>
    </row>
    <row r="119" spans="2:27" ht="14.25">
      <c r="B119" s="2">
        <v>35671</v>
      </c>
      <c r="D119" s="3">
        <v>-0.03749992041162398</v>
      </c>
      <c r="E119" s="3"/>
      <c r="F119">
        <v>-0.053149</v>
      </c>
      <c r="G119">
        <v>-0.043189</v>
      </c>
      <c r="H119">
        <v>-0.079908</v>
      </c>
      <c r="I119">
        <v>0.014182</v>
      </c>
      <c r="J119">
        <v>-0.018919</v>
      </c>
      <c r="L119">
        <v>0.023032</v>
      </c>
      <c r="M119">
        <v>-0.052823</v>
      </c>
      <c r="P119" s="4">
        <f t="shared" si="1"/>
        <v>35671</v>
      </c>
      <c r="Q119" s="4"/>
      <c r="R119" s="5">
        <f t="shared" si="2"/>
        <v>0.7087593457299499</v>
      </c>
      <c r="S119" s="5">
        <f t="shared" si="2"/>
        <v>0.5181451320484528</v>
      </c>
      <c r="T119" s="5">
        <f t="shared" si="3"/>
        <v>0.3665578701554504</v>
      </c>
      <c r="U119" s="5"/>
      <c r="V119" s="6">
        <f t="shared" si="4"/>
        <v>0.531154115977951</v>
      </c>
      <c r="W119" s="5"/>
      <c r="X119" s="5">
        <f t="shared" si="6"/>
        <v>0.587908653405757</v>
      </c>
      <c r="Y119" s="5">
        <f t="shared" si="0"/>
        <v>0.46995683565442425</v>
      </c>
      <c r="Z119" s="5"/>
      <c r="AA119" s="5">
        <f t="shared" si="5"/>
        <v>0.5289327445300906</v>
      </c>
    </row>
    <row r="120" spans="2:27" ht="14.25">
      <c r="B120" s="2">
        <v>35703</v>
      </c>
      <c r="D120" s="3">
        <v>0.06677392989130593</v>
      </c>
      <c r="E120" s="3"/>
      <c r="F120">
        <v>0.03629</v>
      </c>
      <c r="G120">
        <v>0.024306</v>
      </c>
      <c r="H120">
        <v>0.094758</v>
      </c>
      <c r="I120">
        <v>0.066474</v>
      </c>
      <c r="J120">
        <v>0.026171</v>
      </c>
      <c r="L120">
        <v>0.069364</v>
      </c>
      <c r="M120">
        <v>0.04</v>
      </c>
      <c r="P120" s="4">
        <f t="shared" si="1"/>
        <v>35703</v>
      </c>
      <c r="Q120" s="4"/>
      <c r="R120" s="5">
        <f aca="true" t="shared" si="7" ref="R120:S135">+COVAR($D61:$D120,F61:F120)/VARP($D61:$D120)</f>
        <v>0.6955728009796677</v>
      </c>
      <c r="S120" s="5">
        <f t="shared" si="7"/>
        <v>0.500994782593994</v>
      </c>
      <c r="T120" s="5">
        <f t="shared" si="3"/>
        <v>0.3932853796454979</v>
      </c>
      <c r="U120" s="5"/>
      <c r="V120" s="6">
        <f t="shared" si="4"/>
        <v>0.5299509877397198</v>
      </c>
      <c r="W120" s="5"/>
      <c r="X120" s="5">
        <f t="shared" si="6"/>
        <v>0.6108785586759402</v>
      </c>
      <c r="Y120" s="5">
        <f t="shared" si="0"/>
        <v>0.46827772800113837</v>
      </c>
      <c r="Z120" s="5"/>
      <c r="AA120" s="5">
        <f t="shared" si="5"/>
        <v>0.5395781433385393</v>
      </c>
    </row>
    <row r="121" spans="2:27" ht="14.25">
      <c r="B121" s="2">
        <v>35734</v>
      </c>
      <c r="D121" s="3">
        <v>-0.02737633521041949</v>
      </c>
      <c r="E121" s="3"/>
      <c r="F121">
        <v>0.028534</v>
      </c>
      <c r="G121">
        <v>0.044237</v>
      </c>
      <c r="H121">
        <v>-0.027624</v>
      </c>
      <c r="I121">
        <v>0.02981</v>
      </c>
      <c r="J121">
        <v>0.010929</v>
      </c>
      <c r="L121">
        <v>0.043243</v>
      </c>
      <c r="M121">
        <v>-0.02243</v>
      </c>
      <c r="P121" s="4">
        <f t="shared" si="1"/>
        <v>35734</v>
      </c>
      <c r="Q121" s="4"/>
      <c r="R121" s="5">
        <f t="shared" si="7"/>
        <v>0.6710775713298156</v>
      </c>
      <c r="S121" s="5">
        <f t="shared" si="7"/>
        <v>0.4708812255480423</v>
      </c>
      <c r="T121" s="5">
        <f t="shared" si="3"/>
        <v>0.37526626132089375</v>
      </c>
      <c r="U121" s="5"/>
      <c r="V121" s="6">
        <f t="shared" si="4"/>
        <v>0.5057416860662506</v>
      </c>
      <c r="W121" s="5"/>
      <c r="X121" s="5">
        <f t="shared" si="6"/>
        <v>0.6223912313111218</v>
      </c>
      <c r="Y121" s="5">
        <f t="shared" si="0"/>
        <v>0.4763156740755604</v>
      </c>
      <c r="Z121" s="5"/>
      <c r="AA121" s="5">
        <f t="shared" si="5"/>
        <v>0.5493534526933411</v>
      </c>
    </row>
    <row r="122" spans="2:27" ht="14.25">
      <c r="B122" s="2">
        <v>35762</v>
      </c>
      <c r="D122" s="3">
        <v>-0.04686709690216273</v>
      </c>
      <c r="E122" s="3"/>
      <c r="F122">
        <v>0.004792</v>
      </c>
      <c r="G122">
        <v>0.059211</v>
      </c>
      <c r="H122">
        <v>0.203504</v>
      </c>
      <c r="I122">
        <v>0.048421</v>
      </c>
      <c r="J122">
        <v>0.002703</v>
      </c>
      <c r="K122">
        <v>-0.040984</v>
      </c>
      <c r="L122">
        <v>0.030829</v>
      </c>
      <c r="M122">
        <v>0.156788</v>
      </c>
      <c r="P122" s="4">
        <f t="shared" si="1"/>
        <v>35762</v>
      </c>
      <c r="Q122" s="4"/>
      <c r="R122" s="5">
        <f t="shared" si="7"/>
        <v>0.628633292561445</v>
      </c>
      <c r="S122" s="5">
        <f t="shared" si="7"/>
        <v>0.38903677594660135</v>
      </c>
      <c r="T122" s="5">
        <f t="shared" si="3"/>
        <v>0.30834584389335645</v>
      </c>
      <c r="U122" s="5"/>
      <c r="V122" s="6">
        <f t="shared" si="4"/>
        <v>0.44200530413380085</v>
      </c>
      <c r="W122" s="5"/>
      <c r="X122" s="5">
        <f t="shared" si="6"/>
        <v>0.4317446645656227</v>
      </c>
      <c r="Y122" s="5">
        <f t="shared" si="0"/>
        <v>0.32745142359859114</v>
      </c>
      <c r="Z122" s="5"/>
      <c r="AA122" s="5">
        <f t="shared" si="5"/>
        <v>0.37959804408210696</v>
      </c>
    </row>
    <row r="123" spans="2:27" ht="14.25">
      <c r="B123" s="2">
        <v>35795</v>
      </c>
      <c r="D123" s="3">
        <v>0.030757258982170743</v>
      </c>
      <c r="E123" s="3"/>
      <c r="F123">
        <v>0.030418</v>
      </c>
      <c r="G123">
        <v>0.080745</v>
      </c>
      <c r="H123">
        <v>0.038095</v>
      </c>
      <c r="I123">
        <v>0.072335</v>
      </c>
      <c r="K123">
        <v>0.041026</v>
      </c>
      <c r="L123">
        <v>0.147583</v>
      </c>
      <c r="M123">
        <v>0.064793</v>
      </c>
      <c r="P123" s="4">
        <f t="shared" si="1"/>
        <v>35795</v>
      </c>
      <c r="Q123" s="4"/>
      <c r="R123" s="5">
        <f t="shared" si="7"/>
        <v>0.6343138296429998</v>
      </c>
      <c r="S123" s="5">
        <f t="shared" si="7"/>
        <v>0.40500737098424594</v>
      </c>
      <c r="T123" s="5">
        <f t="shared" si="3"/>
        <v>0.31008425715157717</v>
      </c>
      <c r="U123" s="5"/>
      <c r="V123" s="6">
        <f t="shared" si="4"/>
        <v>0.4498018192596076</v>
      </c>
      <c r="W123" s="5"/>
      <c r="X123" s="5">
        <f t="shared" si="6"/>
        <v>0.4395593808693421</v>
      </c>
      <c r="Y123" s="5">
        <f t="shared" si="0"/>
        <v>0.3382536589175838</v>
      </c>
      <c r="Z123" s="5"/>
      <c r="AA123" s="5">
        <f t="shared" si="5"/>
        <v>0.3889065198934629</v>
      </c>
    </row>
    <row r="124" spans="2:27" ht="14.25">
      <c r="B124" s="2">
        <v>35825</v>
      </c>
      <c r="D124" s="3">
        <v>0.0009380944208978725</v>
      </c>
      <c r="E124" s="3"/>
      <c r="F124">
        <v>0.089791</v>
      </c>
      <c r="G124">
        <v>0.066379</v>
      </c>
      <c r="H124">
        <v>0.003058</v>
      </c>
      <c r="I124">
        <v>0.053254</v>
      </c>
      <c r="K124">
        <v>-0.042017</v>
      </c>
      <c r="L124">
        <v>0.008869</v>
      </c>
      <c r="M124">
        <v>-0.009404</v>
      </c>
      <c r="O124">
        <v>0.129353</v>
      </c>
      <c r="P124" s="4">
        <f t="shared" si="1"/>
        <v>35825</v>
      </c>
      <c r="Q124" s="4"/>
      <c r="R124" s="5">
        <f t="shared" si="7"/>
        <v>0.6240769538989607</v>
      </c>
      <c r="S124" s="5">
        <f t="shared" si="7"/>
        <v>0.3914150779320191</v>
      </c>
      <c r="T124" s="5">
        <f t="shared" si="3"/>
        <v>0.30562447822604705</v>
      </c>
      <c r="U124" s="5"/>
      <c r="V124" s="6">
        <f t="shared" si="4"/>
        <v>0.4403721700190089</v>
      </c>
      <c r="W124" s="5"/>
      <c r="X124" s="5">
        <f t="shared" si="6"/>
        <v>0.4671079590886399</v>
      </c>
      <c r="Y124" s="5">
        <f t="shared" si="0"/>
        <v>0.3244596565935146</v>
      </c>
      <c r="Z124" s="5"/>
      <c r="AA124" s="5">
        <f t="shared" si="5"/>
        <v>0.39578380784107725</v>
      </c>
    </row>
    <row r="125" spans="2:27" ht="14.25">
      <c r="B125" s="2">
        <v>35853</v>
      </c>
      <c r="D125" s="3">
        <v>0.05978078816846821</v>
      </c>
      <c r="E125" s="3"/>
      <c r="F125">
        <v>0.065688</v>
      </c>
      <c r="G125">
        <v>0.035422</v>
      </c>
      <c r="H125">
        <v>-0.013796</v>
      </c>
      <c r="I125">
        <v>0.026966</v>
      </c>
      <c r="J125">
        <v>-0.010417</v>
      </c>
      <c r="K125">
        <v>0</v>
      </c>
      <c r="L125">
        <v>0.063517</v>
      </c>
      <c r="M125">
        <v>0.011076</v>
      </c>
      <c r="N125">
        <v>-0.055901</v>
      </c>
      <c r="O125">
        <v>0.004405</v>
      </c>
      <c r="P125" s="4">
        <f t="shared" si="1"/>
        <v>35853</v>
      </c>
      <c r="Q125" s="4"/>
      <c r="R125" s="5">
        <f t="shared" si="7"/>
        <v>0.6467219092571294</v>
      </c>
      <c r="S125" s="5">
        <f t="shared" si="7"/>
        <v>0.39448406419668786</v>
      </c>
      <c r="T125" s="5">
        <f t="shared" si="3"/>
        <v>0.32091803585303064</v>
      </c>
      <c r="U125" s="5">
        <f t="shared" si="3"/>
        <v>0.3573282700335774</v>
      </c>
      <c r="V125" s="6">
        <f t="shared" si="4"/>
        <v>0.4298630698351063</v>
      </c>
      <c r="W125" s="5"/>
      <c r="X125" s="5">
        <f t="shared" si="6"/>
        <v>0.43782894642664955</v>
      </c>
      <c r="Y125" s="5">
        <f t="shared" si="0"/>
        <v>0.30219452697267674</v>
      </c>
      <c r="Z125" s="5"/>
      <c r="AA125" s="5">
        <f t="shared" si="5"/>
        <v>0.37001173669966314</v>
      </c>
    </row>
    <row r="126" spans="2:27" ht="14.25">
      <c r="B126" s="2">
        <v>35885</v>
      </c>
      <c r="D126" s="3">
        <v>0.06762918552958941</v>
      </c>
      <c r="E126" s="3"/>
      <c r="F126">
        <v>0.014957</v>
      </c>
      <c r="G126">
        <v>0.047368</v>
      </c>
      <c r="H126">
        <v>-0.007794</v>
      </c>
      <c r="I126">
        <v>0.018784</v>
      </c>
      <c r="J126">
        <v>-0.003947</v>
      </c>
      <c r="K126">
        <v>-0.045614</v>
      </c>
      <c r="L126">
        <v>0.002088</v>
      </c>
      <c r="M126">
        <v>0.056651</v>
      </c>
      <c r="N126">
        <v>-0.078947</v>
      </c>
      <c r="O126">
        <v>0.015351</v>
      </c>
      <c r="P126" s="4">
        <f t="shared" si="1"/>
        <v>35885</v>
      </c>
      <c r="Q126" s="4"/>
      <c r="R126" s="5">
        <f t="shared" si="7"/>
        <v>0.6146358124578818</v>
      </c>
      <c r="S126" s="5">
        <f t="shared" si="7"/>
        <v>0.4043422501724498</v>
      </c>
      <c r="T126" s="5">
        <f aca="true" t="shared" si="8" ref="T126:U141">+COVAR($D67:$D126,I67:I126)/VARP($D67:$D126)</f>
        <v>0.32049856704978646</v>
      </c>
      <c r="U126" s="5">
        <f t="shared" si="8"/>
        <v>0.3296602810959321</v>
      </c>
      <c r="V126" s="6">
        <f t="shared" si="4"/>
        <v>0.4172842276940125</v>
      </c>
      <c r="W126" s="5"/>
      <c r="X126" s="5">
        <f t="shared" si="6"/>
        <v>0.4003059153421899</v>
      </c>
      <c r="Y126" s="5">
        <f t="shared" si="0"/>
        <v>0.30430058287137457</v>
      </c>
      <c r="Z126" s="5"/>
      <c r="AA126" s="5">
        <f t="shared" si="5"/>
        <v>0.35230324910678223</v>
      </c>
    </row>
    <row r="127" spans="2:27" ht="14.25">
      <c r="B127" s="2">
        <v>35915</v>
      </c>
      <c r="D127" s="3">
        <v>0.014798501494939664</v>
      </c>
      <c r="E127" s="3"/>
      <c r="F127">
        <v>-0.056842</v>
      </c>
      <c r="G127">
        <v>-0.034925</v>
      </c>
      <c r="H127">
        <v>-0.010212</v>
      </c>
      <c r="I127">
        <v>0.004338</v>
      </c>
      <c r="J127">
        <v>-0.032258</v>
      </c>
      <c r="K127">
        <v>-0.086538</v>
      </c>
      <c r="L127">
        <v>-0.020833</v>
      </c>
      <c r="M127">
        <v>-0.049327</v>
      </c>
      <c r="N127">
        <v>0.035714</v>
      </c>
      <c r="O127">
        <v>-0.013158</v>
      </c>
      <c r="P127" s="4">
        <f t="shared" si="1"/>
        <v>35915</v>
      </c>
      <c r="Q127" s="4"/>
      <c r="R127" s="5">
        <f t="shared" si="7"/>
        <v>0.6178352096887295</v>
      </c>
      <c r="S127" s="5">
        <f t="shared" si="7"/>
        <v>0.39372764471175725</v>
      </c>
      <c r="T127" s="5">
        <f t="shared" si="8"/>
        <v>0.33486153303517985</v>
      </c>
      <c r="U127" s="5">
        <f t="shared" si="8"/>
        <v>0.32303579113917463</v>
      </c>
      <c r="V127" s="6">
        <f t="shared" si="4"/>
        <v>0.4173650446437103</v>
      </c>
      <c r="W127" s="5"/>
      <c r="X127" s="5">
        <f t="shared" si="6"/>
        <v>0.39162092887981115</v>
      </c>
      <c r="Y127" s="5">
        <f t="shared" si="0"/>
        <v>0.30696306935434875</v>
      </c>
      <c r="Z127" s="5"/>
      <c r="AA127" s="5">
        <f t="shared" si="5"/>
        <v>0.34929199911708</v>
      </c>
    </row>
    <row r="128" spans="2:27" ht="14.25">
      <c r="B128" s="2">
        <v>35944</v>
      </c>
      <c r="D128" s="3">
        <v>-0.008712101011685403</v>
      </c>
      <c r="E128" s="3"/>
      <c r="F128">
        <v>0.019196</v>
      </c>
      <c r="G128">
        <v>0</v>
      </c>
      <c r="H128">
        <v>0.014206</v>
      </c>
      <c r="I128">
        <v>-0.018359</v>
      </c>
      <c r="J128">
        <v>0.027778</v>
      </c>
      <c r="K128">
        <v>0.107368</v>
      </c>
      <c r="L128">
        <v>0.027447</v>
      </c>
      <c r="M128">
        <v>0.062893</v>
      </c>
      <c r="N128">
        <v>0.055172</v>
      </c>
      <c r="O128">
        <v>-0.022222</v>
      </c>
      <c r="P128" s="4">
        <f t="shared" si="1"/>
        <v>35944</v>
      </c>
      <c r="Q128" s="4"/>
      <c r="R128" s="5">
        <f t="shared" si="7"/>
        <v>0.6127068792157803</v>
      </c>
      <c r="S128" s="5">
        <f t="shared" si="7"/>
        <v>0.39480958410413475</v>
      </c>
      <c r="T128" s="5">
        <f t="shared" si="8"/>
        <v>0.33973592699695465</v>
      </c>
      <c r="U128" s="5">
        <f t="shared" si="8"/>
        <v>0.31280436202451334</v>
      </c>
      <c r="V128" s="6">
        <f t="shared" si="4"/>
        <v>0.41501418808534574</v>
      </c>
      <c r="W128" s="5"/>
      <c r="X128" s="5">
        <f t="shared" si="6"/>
        <v>0.38678830206687137</v>
      </c>
      <c r="Y128" s="5">
        <f t="shared" si="0"/>
        <v>0.2963675139573623</v>
      </c>
      <c r="Z128" s="5"/>
      <c r="AA128" s="5">
        <f t="shared" si="5"/>
        <v>0.34157790801211685</v>
      </c>
    </row>
    <row r="129" spans="2:27" ht="14.25">
      <c r="B129" s="2">
        <v>35976</v>
      </c>
      <c r="D129" s="3">
        <v>-0.027381203286858224</v>
      </c>
      <c r="E129" s="3"/>
      <c r="F129">
        <v>0.01989</v>
      </c>
      <c r="G129">
        <v>0.021053</v>
      </c>
      <c r="H129">
        <v>0.045777</v>
      </c>
      <c r="I129">
        <v>0</v>
      </c>
      <c r="J129">
        <v>-0.034054</v>
      </c>
      <c r="K129">
        <v>-0.160784</v>
      </c>
      <c r="L129">
        <v>-0.016736</v>
      </c>
      <c r="M129">
        <v>-0.026331</v>
      </c>
      <c r="N129">
        <v>-0.052288</v>
      </c>
      <c r="O129">
        <v>-0.015</v>
      </c>
      <c r="P129" s="4">
        <f t="shared" si="1"/>
        <v>35976</v>
      </c>
      <c r="Q129" s="4"/>
      <c r="R129" s="5">
        <f t="shared" si="7"/>
        <v>0.5930547194500043</v>
      </c>
      <c r="S129" s="5">
        <f t="shared" si="7"/>
        <v>0.3839411928885082</v>
      </c>
      <c r="T129" s="5">
        <f t="shared" si="8"/>
        <v>0.3385995101781522</v>
      </c>
      <c r="U129" s="5">
        <f t="shared" si="8"/>
        <v>0.3464238864306164</v>
      </c>
      <c r="V129" s="6">
        <f t="shared" si="4"/>
        <v>0.4155048272368203</v>
      </c>
      <c r="W129" s="5"/>
      <c r="X129" s="5">
        <f t="shared" si="6"/>
        <v>0.36741952835986696</v>
      </c>
      <c r="Y129" s="5">
        <f aca="true" t="shared" si="9" ref="Y129:Z185">+COVAR($D70:$D129,M70:M129)/VARP($D70:$D129)</f>
        <v>0.30170403164287096</v>
      </c>
      <c r="Z129" s="5"/>
      <c r="AA129" s="5">
        <f t="shared" si="5"/>
        <v>0.33456178000136894</v>
      </c>
    </row>
    <row r="130" spans="2:27" ht="14.25">
      <c r="B130" s="2">
        <v>36007</v>
      </c>
      <c r="D130" s="3">
        <v>-0.058431979134875627</v>
      </c>
      <c r="E130" s="3"/>
      <c r="F130">
        <v>-0.049838</v>
      </c>
      <c r="G130">
        <v>-0.082216</v>
      </c>
      <c r="H130">
        <v>-0.018868</v>
      </c>
      <c r="I130">
        <v>-0.065556</v>
      </c>
      <c r="J130">
        <v>0.048433</v>
      </c>
      <c r="K130">
        <v>-0.028571</v>
      </c>
      <c r="L130">
        <v>-0.085106</v>
      </c>
      <c r="M130">
        <v>-0.265337</v>
      </c>
      <c r="N130">
        <v>-0.075862</v>
      </c>
      <c r="O130">
        <v>0.084906</v>
      </c>
      <c r="P130" s="4">
        <f aca="true" t="shared" si="10" ref="P130:P193">+B130</f>
        <v>36007</v>
      </c>
      <c r="Q130" s="4"/>
      <c r="R130" s="5">
        <f t="shared" si="7"/>
        <v>0.6147095010107633</v>
      </c>
      <c r="S130" s="5">
        <f t="shared" si="7"/>
        <v>0.4460686487709341</v>
      </c>
      <c r="T130" s="5">
        <f t="shared" si="8"/>
        <v>0.3887367186438432</v>
      </c>
      <c r="U130" s="5">
        <f t="shared" si="8"/>
        <v>0.29560272415029665</v>
      </c>
      <c r="V130" s="6">
        <f aca="true" t="shared" si="11" ref="V130:V193">+AVERAGE(Q130:U130)</f>
        <v>0.43627939814395933</v>
      </c>
      <c r="W130" s="5"/>
      <c r="X130" s="5">
        <f t="shared" si="6"/>
        <v>0.38533281787392554</v>
      </c>
      <c r="Y130" s="5">
        <f t="shared" si="9"/>
        <v>0.5268924048771827</v>
      </c>
      <c r="Z130" s="5"/>
      <c r="AA130" s="5">
        <f aca="true" t="shared" si="12" ref="AA130:AA193">AVERAGE(W130:Z130)</f>
        <v>0.45611261137555414</v>
      </c>
    </row>
    <row r="131" spans="2:27" ht="14.25">
      <c r="B131" s="2">
        <v>36038</v>
      </c>
      <c r="D131" s="3">
        <v>-0.20105630322896773</v>
      </c>
      <c r="E131" s="3"/>
      <c r="F131">
        <v>-0.105815</v>
      </c>
      <c r="G131">
        <v>-0.136364</v>
      </c>
      <c r="H131">
        <v>-0.098846</v>
      </c>
      <c r="I131">
        <v>-0.133175</v>
      </c>
      <c r="J131">
        <v>-0.092391</v>
      </c>
      <c r="K131">
        <v>-0.355</v>
      </c>
      <c r="L131">
        <v>-0.104884</v>
      </c>
      <c r="M131">
        <v>-0.110647</v>
      </c>
      <c r="N131">
        <v>-0.119403</v>
      </c>
      <c r="O131">
        <v>-0.143478</v>
      </c>
      <c r="P131" s="4">
        <f t="shared" si="10"/>
        <v>36038</v>
      </c>
      <c r="Q131" s="4"/>
      <c r="R131" s="5">
        <f t="shared" si="7"/>
        <v>0.6025658222063924</v>
      </c>
      <c r="S131" s="5">
        <f t="shared" si="7"/>
        <v>0.5303479290327854</v>
      </c>
      <c r="T131" s="5">
        <f t="shared" si="8"/>
        <v>0.4919788800218059</v>
      </c>
      <c r="U131" s="5">
        <f t="shared" si="8"/>
        <v>0.41651187061186784</v>
      </c>
      <c r="V131" s="6">
        <f t="shared" si="11"/>
        <v>0.5103511254682129</v>
      </c>
      <c r="W131" s="5"/>
      <c r="X131" s="5">
        <f t="shared" si="6"/>
        <v>0.46186774798170455</v>
      </c>
      <c r="Y131" s="5">
        <f t="shared" si="9"/>
        <v>0.5477249532173262</v>
      </c>
      <c r="Z131" s="5"/>
      <c r="AA131" s="5">
        <f t="shared" si="12"/>
        <v>0.5047963505995153</v>
      </c>
    </row>
    <row r="132" spans="2:27" ht="14.25">
      <c r="B132" s="2">
        <v>36068</v>
      </c>
      <c r="D132" s="3">
        <v>0.017446960168440384</v>
      </c>
      <c r="E132" s="3"/>
      <c r="F132">
        <v>0.079897</v>
      </c>
      <c r="G132">
        <v>0.101974</v>
      </c>
      <c r="H132">
        <v>0.10431</v>
      </c>
      <c r="I132">
        <v>0.013889</v>
      </c>
      <c r="J132">
        <v>0.079042</v>
      </c>
      <c r="K132">
        <v>0.312</v>
      </c>
      <c r="L132">
        <v>0.168421</v>
      </c>
      <c r="M132">
        <v>0.057747</v>
      </c>
      <c r="N132">
        <v>-0.033898</v>
      </c>
      <c r="O132">
        <v>0.101523</v>
      </c>
      <c r="P132" s="4">
        <f t="shared" si="10"/>
        <v>36068</v>
      </c>
      <c r="Q132" s="4"/>
      <c r="R132" s="5">
        <f t="shared" si="7"/>
        <v>0.6056977791617218</v>
      </c>
      <c r="S132" s="5">
        <f t="shared" si="7"/>
        <v>0.5407112139711845</v>
      </c>
      <c r="T132" s="5">
        <f t="shared" si="8"/>
        <v>0.49654670213192587</v>
      </c>
      <c r="U132" s="5">
        <f t="shared" si="8"/>
        <v>0.4030308682977452</v>
      </c>
      <c r="V132" s="6">
        <f t="shared" si="11"/>
        <v>0.5114966408906443</v>
      </c>
      <c r="W132" s="5"/>
      <c r="X132" s="5">
        <f t="shared" si="6"/>
        <v>0.4681664420571098</v>
      </c>
      <c r="Y132" s="5">
        <f t="shared" si="9"/>
        <v>0.5459416782150978</v>
      </c>
      <c r="Z132" s="5"/>
      <c r="AA132" s="5">
        <f t="shared" si="12"/>
        <v>0.5070540601361038</v>
      </c>
    </row>
    <row r="133" spans="2:27" ht="14.25">
      <c r="B133" s="2">
        <v>36098</v>
      </c>
      <c r="D133" s="3">
        <v>0.10678914152256391</v>
      </c>
      <c r="E133" s="3"/>
      <c r="F133">
        <v>0.077566</v>
      </c>
      <c r="G133">
        <v>0.098806</v>
      </c>
      <c r="H133">
        <v>0.047619</v>
      </c>
      <c r="I133">
        <v>0.068493</v>
      </c>
      <c r="L133">
        <v>0.047297</v>
      </c>
      <c r="M133">
        <v>0.047191</v>
      </c>
      <c r="N133">
        <v>0.008772</v>
      </c>
      <c r="O133">
        <v>0.042254</v>
      </c>
      <c r="P133" s="4">
        <f t="shared" si="10"/>
        <v>36098</v>
      </c>
      <c r="Q133" s="4"/>
      <c r="R133" s="5">
        <f t="shared" si="7"/>
        <v>0.6054446590901065</v>
      </c>
      <c r="S133" s="5">
        <f t="shared" si="7"/>
        <v>0.5613043266014633</v>
      </c>
      <c r="T133" s="5">
        <f t="shared" si="8"/>
        <v>0.49417297527262943</v>
      </c>
      <c r="U133" s="5">
        <f t="shared" si="8"/>
        <v>0.3723394565327985</v>
      </c>
      <c r="V133" s="6">
        <f t="shared" si="11"/>
        <v>0.5083153543742495</v>
      </c>
      <c r="W133" s="5"/>
      <c r="X133" s="5">
        <f t="shared" si="6"/>
        <v>0.4604777548926162</v>
      </c>
      <c r="Y133" s="5">
        <f t="shared" si="9"/>
        <v>0.5504361310463267</v>
      </c>
      <c r="Z133" s="5"/>
      <c r="AA133" s="5">
        <f t="shared" si="12"/>
        <v>0.5054569429694715</v>
      </c>
    </row>
    <row r="134" spans="2:27" ht="14.25">
      <c r="B134" s="2">
        <v>36129</v>
      </c>
      <c r="D134" s="3">
        <v>0.02312890471665585</v>
      </c>
      <c r="E134" s="3"/>
      <c r="F134">
        <v>0.015725</v>
      </c>
      <c r="G134">
        <v>-0.03022</v>
      </c>
      <c r="H134">
        <v>0.036885</v>
      </c>
      <c r="I134">
        <v>0.002564</v>
      </c>
      <c r="K134">
        <v>-0.014118</v>
      </c>
      <c r="L134">
        <v>-0.010753</v>
      </c>
      <c r="M134">
        <v>-0.019313</v>
      </c>
      <c r="N134">
        <v>0.173913</v>
      </c>
      <c r="O134">
        <v>-0.027027</v>
      </c>
      <c r="P134" s="4">
        <f t="shared" si="10"/>
        <v>36129</v>
      </c>
      <c r="Q134" s="4"/>
      <c r="R134" s="5">
        <f t="shared" si="7"/>
        <v>0.6065020916562102</v>
      </c>
      <c r="S134" s="5">
        <f t="shared" si="7"/>
        <v>0.5567208598297649</v>
      </c>
      <c r="T134" s="5">
        <f t="shared" si="8"/>
        <v>0.4896927435755475</v>
      </c>
      <c r="U134" s="5">
        <f t="shared" si="8"/>
        <v>0.3895961483503456</v>
      </c>
      <c r="V134" s="6">
        <f t="shared" si="11"/>
        <v>0.5106279608529671</v>
      </c>
      <c r="W134" s="5"/>
      <c r="X134" s="5">
        <f t="shared" si="6"/>
        <v>0.47479658717475703</v>
      </c>
      <c r="Y134" s="5">
        <f t="shared" si="9"/>
        <v>0.5455297017756289</v>
      </c>
      <c r="Z134" s="5"/>
      <c r="AA134" s="5">
        <f t="shared" si="12"/>
        <v>0.510163144475193</v>
      </c>
    </row>
    <row r="135" spans="2:27" ht="14.25">
      <c r="B135" s="2">
        <v>36160</v>
      </c>
      <c r="D135" s="3">
        <v>0.024764621968616174</v>
      </c>
      <c r="E135" s="3"/>
      <c r="F135">
        <v>0.056106</v>
      </c>
      <c r="G135">
        <v>0.031162</v>
      </c>
      <c r="H135">
        <v>0.021739</v>
      </c>
      <c r="I135">
        <v>-0.010349</v>
      </c>
      <c r="J135">
        <v>0.033983</v>
      </c>
      <c r="K135">
        <v>0.00241</v>
      </c>
      <c r="L135">
        <v>-0.006593</v>
      </c>
      <c r="M135">
        <v>-0.005252</v>
      </c>
      <c r="N135">
        <v>-0.081482</v>
      </c>
      <c r="O135">
        <v>0.099537</v>
      </c>
      <c r="P135" s="4">
        <f t="shared" si="10"/>
        <v>36160</v>
      </c>
      <c r="Q135" s="4"/>
      <c r="R135" s="5">
        <f t="shared" si="7"/>
        <v>0.6159030865506164</v>
      </c>
      <c r="S135" s="5">
        <f t="shared" si="7"/>
        <v>0.5636688640197676</v>
      </c>
      <c r="T135" s="5">
        <f t="shared" si="8"/>
        <v>0.4838166812793745</v>
      </c>
      <c r="U135" s="5">
        <f t="shared" si="8"/>
        <v>0.3895556319452548</v>
      </c>
      <c r="V135" s="6">
        <f t="shared" si="11"/>
        <v>0.5132360659487533</v>
      </c>
      <c r="W135" s="5"/>
      <c r="X135" s="5">
        <f t="shared" si="6"/>
        <v>0.47770602774425863</v>
      </c>
      <c r="Y135" s="5">
        <f t="shared" si="9"/>
        <v>0.5441083124581284</v>
      </c>
      <c r="Z135" s="5"/>
      <c r="AA135" s="5">
        <f t="shared" si="12"/>
        <v>0.5109071701011936</v>
      </c>
    </row>
    <row r="136" spans="2:27" ht="14.25">
      <c r="B136" s="2">
        <v>36189</v>
      </c>
      <c r="D136" s="3">
        <v>0.0381343762546853</v>
      </c>
      <c r="E136" s="3"/>
      <c r="F136">
        <v>-0.005208</v>
      </c>
      <c r="H136">
        <v>-0.035461</v>
      </c>
      <c r="I136">
        <v>-0.023529</v>
      </c>
      <c r="J136">
        <v>0.00274</v>
      </c>
      <c r="K136">
        <v>0.021818</v>
      </c>
      <c r="L136">
        <v>0.039823</v>
      </c>
      <c r="M136">
        <v>-0.042316</v>
      </c>
      <c r="N136">
        <v>-0.032258</v>
      </c>
      <c r="O136">
        <v>-0.012875</v>
      </c>
      <c r="P136" s="4">
        <f t="shared" si="10"/>
        <v>36189</v>
      </c>
      <c r="Q136" s="4"/>
      <c r="R136" s="5">
        <f aca="true" t="shared" si="13" ref="R136:S151">+COVAR($D77:$D136,F77:F136)/VARP($D77:$D136)</f>
        <v>0.6071221112977427</v>
      </c>
      <c r="S136" s="5">
        <f t="shared" si="13"/>
        <v>0.5740791459033474</v>
      </c>
      <c r="T136" s="5">
        <f t="shared" si="8"/>
        <v>0.47520466559973823</v>
      </c>
      <c r="U136" s="5">
        <f t="shared" si="8"/>
        <v>0.37120423860191903</v>
      </c>
      <c r="V136" s="6">
        <f t="shared" si="11"/>
        <v>0.5069025403506868</v>
      </c>
      <c r="W136" s="5"/>
      <c r="X136" s="5">
        <f t="shared" si="6"/>
        <v>0.45890964158970315</v>
      </c>
      <c r="Y136" s="5">
        <f t="shared" si="9"/>
        <v>0.5363959763065161</v>
      </c>
      <c r="Z136" s="5"/>
      <c r="AA136" s="5">
        <f t="shared" si="12"/>
        <v>0.49765280894810965</v>
      </c>
    </row>
    <row r="137" spans="2:27" ht="14.25">
      <c r="B137" s="2">
        <v>36217</v>
      </c>
      <c r="D137" s="3">
        <v>-0.0609273691840051</v>
      </c>
      <c r="E137" s="3"/>
      <c r="F137">
        <v>0.011099</v>
      </c>
      <c r="G137">
        <v>0.008287</v>
      </c>
      <c r="H137">
        <v>0.052574</v>
      </c>
      <c r="I137">
        <v>0.002677</v>
      </c>
      <c r="J137">
        <v>-0.016393</v>
      </c>
      <c r="K137">
        <v>-0.008383</v>
      </c>
      <c r="L137">
        <v>0.051064</v>
      </c>
      <c r="M137">
        <v>-0.037209</v>
      </c>
      <c r="N137">
        <v>0.041667</v>
      </c>
      <c r="O137">
        <v>-0.095652</v>
      </c>
      <c r="P137" s="4">
        <f t="shared" si="10"/>
        <v>36217</v>
      </c>
      <c r="Q137" s="4"/>
      <c r="R137" s="5">
        <f t="shared" si="13"/>
        <v>0.5794872818983806</v>
      </c>
      <c r="S137" s="5">
        <f t="shared" si="13"/>
        <v>0.5543461581225584</v>
      </c>
      <c r="T137" s="5">
        <f t="shared" si="8"/>
        <v>0.46345776200329025</v>
      </c>
      <c r="U137" s="5">
        <f t="shared" si="8"/>
        <v>0.388768504786282</v>
      </c>
      <c r="V137" s="6">
        <f t="shared" si="11"/>
        <v>0.49651492670262776</v>
      </c>
      <c r="W137" s="5"/>
      <c r="X137" s="5">
        <f t="shared" si="6"/>
        <v>0.42106116058599774</v>
      </c>
      <c r="Y137" s="5">
        <f t="shared" si="9"/>
        <v>0.5364822703199007</v>
      </c>
      <c r="Z137" s="5"/>
      <c r="AA137" s="5">
        <f t="shared" si="12"/>
        <v>0.4787717154529492</v>
      </c>
    </row>
    <row r="138" spans="2:27" ht="14.25">
      <c r="B138" s="2">
        <v>36250</v>
      </c>
      <c r="D138" s="3">
        <v>0.047488244051757</v>
      </c>
      <c r="E138" s="3"/>
      <c r="F138">
        <v>-0.020899</v>
      </c>
      <c r="G138">
        <v>-0.084931</v>
      </c>
      <c r="H138">
        <v>-0.058451</v>
      </c>
      <c r="I138">
        <v>0.027027</v>
      </c>
      <c r="J138">
        <v>0.011667</v>
      </c>
      <c r="K138">
        <v>0.015854</v>
      </c>
      <c r="L138">
        <v>-0.102249</v>
      </c>
      <c r="M138">
        <v>-0.056522</v>
      </c>
      <c r="N138">
        <v>0.12</v>
      </c>
      <c r="O138">
        <v>0.071154</v>
      </c>
      <c r="P138" s="4">
        <f t="shared" si="10"/>
        <v>36250</v>
      </c>
      <c r="Q138" s="4"/>
      <c r="R138" s="5">
        <f t="shared" si="13"/>
        <v>0.5523633303579635</v>
      </c>
      <c r="S138" s="5">
        <f t="shared" si="13"/>
        <v>0.5044812097266163</v>
      </c>
      <c r="T138" s="5">
        <f t="shared" si="8"/>
        <v>0.45400846599644085</v>
      </c>
      <c r="U138" s="5">
        <f t="shared" si="8"/>
        <v>0.3779750600621613</v>
      </c>
      <c r="V138" s="6">
        <f t="shared" si="11"/>
        <v>0.47220701653579544</v>
      </c>
      <c r="W138" s="5"/>
      <c r="X138" s="5">
        <f t="shared" si="6"/>
        <v>0.38113969428392697</v>
      </c>
      <c r="Y138" s="5">
        <f t="shared" si="9"/>
        <v>0.5022230991896416</v>
      </c>
      <c r="Z138" s="5"/>
      <c r="AA138" s="5">
        <f t="shared" si="12"/>
        <v>0.4416813967367843</v>
      </c>
    </row>
    <row r="139" spans="2:27" ht="14.25">
      <c r="B139" s="2">
        <v>36280</v>
      </c>
      <c r="D139" s="3">
        <v>0.06391991338730119</v>
      </c>
      <c r="E139" s="3"/>
      <c r="F139">
        <v>-0.008538</v>
      </c>
      <c r="G139">
        <v>0.042365</v>
      </c>
      <c r="H139">
        <v>0.014959</v>
      </c>
      <c r="I139">
        <v>-0.031579</v>
      </c>
      <c r="J139">
        <v>0.019553</v>
      </c>
      <c r="K139">
        <v>-0.008485</v>
      </c>
      <c r="L139">
        <v>-0.04328</v>
      </c>
      <c r="M139">
        <v>0.044156</v>
      </c>
      <c r="N139">
        <v>0</v>
      </c>
      <c r="O139">
        <v>-0.009174</v>
      </c>
      <c r="P139" s="4">
        <f t="shared" si="10"/>
        <v>36280</v>
      </c>
      <c r="Q139" s="4"/>
      <c r="R139" s="5">
        <f t="shared" si="13"/>
        <v>0.5313839083505251</v>
      </c>
      <c r="S139" s="5">
        <f t="shared" si="13"/>
        <v>0.5053826223664243</v>
      </c>
      <c r="T139" s="5">
        <f t="shared" si="8"/>
        <v>0.41707742367754264</v>
      </c>
      <c r="U139" s="5">
        <f t="shared" si="8"/>
        <v>0.3668400775463256</v>
      </c>
      <c r="V139" s="6">
        <f t="shared" si="11"/>
        <v>0.4551710079852044</v>
      </c>
      <c r="W139" s="5"/>
      <c r="X139" s="5">
        <f t="shared" si="6"/>
        <v>0.3677890498058662</v>
      </c>
      <c r="Y139" s="5">
        <f t="shared" si="9"/>
        <v>0.5085802310713914</v>
      </c>
      <c r="Z139" s="5"/>
      <c r="AA139" s="5">
        <f t="shared" si="12"/>
        <v>0.4381846404386288</v>
      </c>
    </row>
    <row r="140" spans="2:27" ht="14.25">
      <c r="B140" s="2">
        <v>36311</v>
      </c>
      <c r="D140" s="3">
        <v>-0.023455001814035037</v>
      </c>
      <c r="E140" s="3"/>
      <c r="F140">
        <v>-0.059634</v>
      </c>
      <c r="G140">
        <v>0.017442</v>
      </c>
      <c r="H140">
        <v>0.040678</v>
      </c>
      <c r="I140">
        <v>-0.035326</v>
      </c>
      <c r="J140">
        <v>0.00274</v>
      </c>
      <c r="K140">
        <v>0.053086</v>
      </c>
      <c r="L140">
        <v>0.016667</v>
      </c>
      <c r="M140">
        <v>0.014925</v>
      </c>
      <c r="N140">
        <v>0</v>
      </c>
      <c r="O140">
        <v>0</v>
      </c>
      <c r="P140" s="4">
        <f t="shared" si="10"/>
        <v>36311</v>
      </c>
      <c r="Q140" s="4"/>
      <c r="R140" s="5">
        <f t="shared" si="13"/>
        <v>0.5464336186632919</v>
      </c>
      <c r="S140" s="5">
        <f t="shared" si="13"/>
        <v>0.5008375248731811</v>
      </c>
      <c r="T140" s="5">
        <f t="shared" si="8"/>
        <v>0.4253600248985972</v>
      </c>
      <c r="U140" s="5">
        <f t="shared" si="8"/>
        <v>0.36670974246747184</v>
      </c>
      <c r="V140" s="6">
        <f t="shared" si="11"/>
        <v>0.4598352277256355</v>
      </c>
      <c r="W140" s="5"/>
      <c r="X140" s="5">
        <f t="shared" si="6"/>
        <v>0.3601569490664202</v>
      </c>
      <c r="Y140" s="5">
        <f t="shared" si="9"/>
        <v>0.5039733864102558</v>
      </c>
      <c r="Z140" s="5"/>
      <c r="AA140" s="5">
        <f t="shared" si="12"/>
        <v>0.43206516773833803</v>
      </c>
    </row>
    <row r="141" spans="2:27" ht="14.25">
      <c r="B141" s="2">
        <v>36341</v>
      </c>
      <c r="D141" s="3">
        <v>0.026502295074722015</v>
      </c>
      <c r="E141" s="3"/>
      <c r="F141">
        <v>0.034682</v>
      </c>
      <c r="G141">
        <v>-0.048571</v>
      </c>
      <c r="H141">
        <v>-0.027378</v>
      </c>
      <c r="I141">
        <v>-0.024251</v>
      </c>
      <c r="J141">
        <v>-0.010383</v>
      </c>
      <c r="K141">
        <v>0.068639</v>
      </c>
      <c r="L141">
        <v>0.028436</v>
      </c>
      <c r="M141">
        <v>0.030882</v>
      </c>
      <c r="N141">
        <v>0.071429</v>
      </c>
      <c r="O141">
        <v>0</v>
      </c>
      <c r="P141" s="4">
        <f t="shared" si="10"/>
        <v>36341</v>
      </c>
      <c r="Q141" s="4"/>
      <c r="R141" s="5">
        <f t="shared" si="13"/>
        <v>0.532627763115103</v>
      </c>
      <c r="S141" s="5">
        <f t="shared" si="13"/>
        <v>0.48208187915598655</v>
      </c>
      <c r="T141" s="5">
        <f t="shared" si="8"/>
        <v>0.40788912774150193</v>
      </c>
      <c r="U141" s="5">
        <f t="shared" si="8"/>
        <v>0.3376940996128595</v>
      </c>
      <c r="V141" s="6">
        <f t="shared" si="11"/>
        <v>0.44007321740636274</v>
      </c>
      <c r="W141" s="5"/>
      <c r="X141" s="5">
        <f t="shared" si="6"/>
        <v>0.32676198611923774</v>
      </c>
      <c r="Y141" s="5">
        <f t="shared" si="9"/>
        <v>0.48170153542222044</v>
      </c>
      <c r="Z141" s="5"/>
      <c r="AA141" s="5">
        <f t="shared" si="12"/>
        <v>0.4042317607707291</v>
      </c>
    </row>
    <row r="142" spans="2:27" ht="14.25">
      <c r="B142" s="2">
        <v>36371</v>
      </c>
      <c r="D142" s="3">
        <v>0.011025382800564199</v>
      </c>
      <c r="E142" s="3"/>
      <c r="F142">
        <v>-0.023464</v>
      </c>
      <c r="G142">
        <v>0.060511</v>
      </c>
      <c r="H142">
        <v>-0.022222</v>
      </c>
      <c r="I142">
        <v>0.038012</v>
      </c>
      <c r="J142">
        <v>-0.011236</v>
      </c>
      <c r="K142">
        <v>-0.041341</v>
      </c>
      <c r="L142">
        <v>-0.029954</v>
      </c>
      <c r="M142">
        <v>-0.024096</v>
      </c>
      <c r="N142">
        <v>0</v>
      </c>
      <c r="O142">
        <v>-0.046296</v>
      </c>
      <c r="P142" s="4">
        <f t="shared" si="10"/>
        <v>36371</v>
      </c>
      <c r="Q142" s="4"/>
      <c r="R142" s="5">
        <f t="shared" si="13"/>
        <v>0.5346599667276626</v>
      </c>
      <c r="S142" s="5">
        <f t="shared" si="13"/>
        <v>0.48382998943139405</v>
      </c>
      <c r="T142" s="5">
        <f aca="true" t="shared" si="14" ref="T142:U157">+COVAR($D83:$D142,I83:I142)/VARP($D83:$D142)</f>
        <v>0.4113092870760392</v>
      </c>
      <c r="U142" s="5">
        <f t="shared" si="14"/>
        <v>0.3487824667034309</v>
      </c>
      <c r="V142" s="6">
        <f t="shared" si="11"/>
        <v>0.44464542748463165</v>
      </c>
      <c r="W142" s="5"/>
      <c r="X142" s="5">
        <f t="shared" si="6"/>
        <v>0.32750576699754536</v>
      </c>
      <c r="Y142" s="5">
        <f t="shared" si="9"/>
        <v>0.4785935437296383</v>
      </c>
      <c r="Z142" s="5"/>
      <c r="AA142" s="5">
        <f t="shared" si="12"/>
        <v>0.40304965536359183</v>
      </c>
    </row>
    <row r="143" spans="2:27" ht="14.25">
      <c r="B143" s="2">
        <v>36403</v>
      </c>
      <c r="D143" s="3">
        <v>-0.014481644429184648</v>
      </c>
      <c r="E143" s="3"/>
      <c r="F143">
        <v>-0.042792</v>
      </c>
      <c r="G143">
        <v>-0.060172</v>
      </c>
      <c r="H143">
        <v>-0.024167</v>
      </c>
      <c r="I143">
        <v>-0.002817</v>
      </c>
      <c r="J143">
        <v>-0.028409</v>
      </c>
      <c r="K143">
        <v>-0.002353</v>
      </c>
      <c r="L143">
        <v>-0.047506</v>
      </c>
      <c r="M143">
        <v>0.039506</v>
      </c>
      <c r="N143">
        <v>-0.026667</v>
      </c>
      <c r="O143">
        <v>-0.033981</v>
      </c>
      <c r="P143" s="4">
        <f t="shared" si="10"/>
        <v>36403</v>
      </c>
      <c r="Q143" s="4"/>
      <c r="R143" s="5">
        <f t="shared" si="13"/>
        <v>0.5434516718191191</v>
      </c>
      <c r="S143" s="5">
        <f t="shared" si="13"/>
        <v>0.4941782136513473</v>
      </c>
      <c r="T143" s="5">
        <f t="shared" si="14"/>
        <v>0.3988962268148088</v>
      </c>
      <c r="U143" s="5">
        <f t="shared" si="14"/>
        <v>0.34117266485552616</v>
      </c>
      <c r="V143" s="6">
        <f t="shared" si="11"/>
        <v>0.4444246942852004</v>
      </c>
      <c r="W143" s="5"/>
      <c r="X143" s="5">
        <f t="shared" si="6"/>
        <v>0.34261634312725553</v>
      </c>
      <c r="Y143" s="5">
        <f t="shared" si="9"/>
        <v>0.45603930257340775</v>
      </c>
      <c r="Z143" s="5"/>
      <c r="AA143" s="5">
        <f t="shared" si="12"/>
        <v>0.39932782285033164</v>
      </c>
    </row>
    <row r="144" spans="2:27" ht="14.25">
      <c r="B144" s="2">
        <v>36433</v>
      </c>
      <c r="D144" s="3">
        <v>3.645928982698443E-05</v>
      </c>
      <c r="E144" s="3"/>
      <c r="F144">
        <v>-0.033816</v>
      </c>
      <c r="G144">
        <v>-0.04878</v>
      </c>
      <c r="H144">
        <v>-0.004702</v>
      </c>
      <c r="I144">
        <v>-0.025751</v>
      </c>
      <c r="J144">
        <v>0.012281</v>
      </c>
      <c r="K144">
        <v>-0.02619</v>
      </c>
      <c r="L144">
        <v>-0.037879</v>
      </c>
      <c r="M144">
        <v>-0.072209</v>
      </c>
      <c r="N144">
        <v>0.013699</v>
      </c>
      <c r="O144">
        <v>0.037186</v>
      </c>
      <c r="P144" s="4">
        <f t="shared" si="10"/>
        <v>36433</v>
      </c>
      <c r="Q144" s="4"/>
      <c r="R144" s="5">
        <f t="shared" si="13"/>
        <v>0.5458172542997197</v>
      </c>
      <c r="S144" s="5">
        <f t="shared" si="13"/>
        <v>0.4976218344957066</v>
      </c>
      <c r="T144" s="5">
        <f t="shared" si="14"/>
        <v>0.4015789829182365</v>
      </c>
      <c r="U144" s="5">
        <f t="shared" si="14"/>
        <v>0.3402819974166815</v>
      </c>
      <c r="V144" s="6">
        <f t="shared" si="11"/>
        <v>0.4463250172825861</v>
      </c>
      <c r="W144" s="5"/>
      <c r="X144" s="5">
        <f t="shared" si="6"/>
        <v>0.34361524377079367</v>
      </c>
      <c r="Y144" s="5">
        <f t="shared" si="9"/>
        <v>0.4608327999964383</v>
      </c>
      <c r="Z144" s="5"/>
      <c r="AA144" s="5">
        <f t="shared" si="12"/>
        <v>0.40222402188361595</v>
      </c>
    </row>
    <row r="145" spans="2:27" ht="14.25">
      <c r="B145" s="2">
        <v>36462</v>
      </c>
      <c r="D145" s="3">
        <v>0.0436854137100835</v>
      </c>
      <c r="E145" s="3"/>
      <c r="F145">
        <v>-0.02</v>
      </c>
      <c r="G145">
        <v>0.035737</v>
      </c>
      <c r="H145">
        <v>-0.001575</v>
      </c>
      <c r="I145">
        <v>-0.007342</v>
      </c>
      <c r="J145">
        <v>-0.055882</v>
      </c>
      <c r="K145">
        <v>-0.051852</v>
      </c>
      <c r="L145">
        <v>0.018373</v>
      </c>
      <c r="M145">
        <v>-0.077922</v>
      </c>
      <c r="N145">
        <v>0.013514</v>
      </c>
      <c r="O145">
        <v>-0.054455</v>
      </c>
      <c r="P145" s="4">
        <f t="shared" si="10"/>
        <v>36462</v>
      </c>
      <c r="Q145" s="4"/>
      <c r="R145" s="5">
        <f t="shared" si="13"/>
        <v>0.5430748267742084</v>
      </c>
      <c r="S145" s="5">
        <f t="shared" si="13"/>
        <v>0.49898135968294566</v>
      </c>
      <c r="T145" s="5">
        <f t="shared" si="14"/>
        <v>0.39875730715247204</v>
      </c>
      <c r="U145" s="5">
        <f t="shared" si="14"/>
        <v>0.311478142737777</v>
      </c>
      <c r="V145" s="6">
        <f t="shared" si="11"/>
        <v>0.43807290908685076</v>
      </c>
      <c r="W145" s="5"/>
      <c r="X145" s="5">
        <f t="shared" si="6"/>
        <v>0.3345608084302453</v>
      </c>
      <c r="Y145" s="5">
        <f t="shared" si="9"/>
        <v>0.43133343967237475</v>
      </c>
      <c r="Z145" s="5"/>
      <c r="AA145" s="5">
        <f t="shared" si="12"/>
        <v>0.38294712405131004</v>
      </c>
    </row>
    <row r="146" spans="2:27" ht="14.25">
      <c r="B146" s="2">
        <v>36494</v>
      </c>
      <c r="D146" s="3">
        <v>0.037903100080666885</v>
      </c>
      <c r="E146" s="3"/>
      <c r="F146">
        <v>-0.070663</v>
      </c>
      <c r="G146">
        <v>-0.056426</v>
      </c>
      <c r="H146">
        <v>-0.055126</v>
      </c>
      <c r="I146">
        <v>-0.007101</v>
      </c>
      <c r="J146">
        <v>-0.012461</v>
      </c>
      <c r="K146">
        <v>-0.081579</v>
      </c>
      <c r="L146">
        <v>-0.216495</v>
      </c>
      <c r="M146">
        <v>-0.084507</v>
      </c>
      <c r="N146">
        <v>0</v>
      </c>
      <c r="O146">
        <v>-0.089005</v>
      </c>
      <c r="P146" s="4">
        <f t="shared" si="10"/>
        <v>36494</v>
      </c>
      <c r="Q146" s="4"/>
      <c r="R146" s="5">
        <f t="shared" si="13"/>
        <v>0.5177350172504709</v>
      </c>
      <c r="S146" s="5">
        <f t="shared" si="13"/>
        <v>0.4998216608795906</v>
      </c>
      <c r="T146" s="5">
        <f t="shared" si="14"/>
        <v>0.39202920472979913</v>
      </c>
      <c r="U146" s="5">
        <f t="shared" si="14"/>
        <v>0.3056265015640287</v>
      </c>
      <c r="V146" s="6">
        <f t="shared" si="11"/>
        <v>0.42880309610597234</v>
      </c>
      <c r="W146" s="5"/>
      <c r="X146" s="5">
        <f t="shared" si="6"/>
        <v>0.30279352425882783</v>
      </c>
      <c r="Y146" s="5">
        <f t="shared" si="9"/>
        <v>0.4224985613807565</v>
      </c>
      <c r="Z146" s="5"/>
      <c r="AA146" s="5">
        <f t="shared" si="12"/>
        <v>0.3626460428197922</v>
      </c>
    </row>
    <row r="147" spans="2:27" ht="14.25">
      <c r="B147" s="2">
        <v>36525</v>
      </c>
      <c r="D147" s="3">
        <v>0.11944422283939238</v>
      </c>
      <c r="E147" s="3"/>
      <c r="F147">
        <v>0.083333</v>
      </c>
      <c r="G147">
        <v>-0.043189</v>
      </c>
      <c r="H147">
        <v>-0.033727</v>
      </c>
      <c r="I147">
        <v>-0.049849</v>
      </c>
      <c r="J147">
        <v>-0.081388</v>
      </c>
      <c r="K147">
        <v>0.03913</v>
      </c>
      <c r="L147">
        <v>-0.056856</v>
      </c>
      <c r="M147">
        <v>-0.213538</v>
      </c>
      <c r="N147">
        <v>-0.033333</v>
      </c>
      <c r="O147">
        <v>0.067816</v>
      </c>
      <c r="P147" s="4">
        <f t="shared" si="10"/>
        <v>36525</v>
      </c>
      <c r="Q147" s="4"/>
      <c r="R147" s="5">
        <f t="shared" si="13"/>
        <v>0.5301461512189408</v>
      </c>
      <c r="S147" s="5">
        <f t="shared" si="13"/>
        <v>0.4232678134608337</v>
      </c>
      <c r="T147" s="5">
        <f t="shared" si="14"/>
        <v>0.32010099253392277</v>
      </c>
      <c r="U147" s="5">
        <f t="shared" si="14"/>
        <v>0.19526890387326923</v>
      </c>
      <c r="V147" s="6">
        <f t="shared" si="11"/>
        <v>0.3671959652717416</v>
      </c>
      <c r="W147" s="5"/>
      <c r="X147" s="5">
        <f t="shared" si="6"/>
        <v>0.23690653238313267</v>
      </c>
      <c r="Y147" s="5">
        <f t="shared" si="9"/>
        <v>0.2244829873502993</v>
      </c>
      <c r="Z147" s="5"/>
      <c r="AA147" s="5">
        <f t="shared" si="12"/>
        <v>0.230694759866716</v>
      </c>
    </row>
    <row r="148" spans="2:27" ht="14.25">
      <c r="B148" s="2">
        <v>36556</v>
      </c>
      <c r="D148" s="3">
        <v>0.009395918599141684</v>
      </c>
      <c r="E148" s="3"/>
      <c r="F148">
        <v>-0.064103</v>
      </c>
      <c r="G148">
        <v>-0.0375</v>
      </c>
      <c r="H148">
        <v>-0.04014</v>
      </c>
      <c r="I148">
        <v>-0.044515</v>
      </c>
      <c r="J148">
        <v>-0.003509</v>
      </c>
      <c r="K148">
        <v>-0.080282</v>
      </c>
      <c r="L148">
        <v>0.056738</v>
      </c>
      <c r="M148">
        <v>-0.064</v>
      </c>
      <c r="N148">
        <v>-0.034483</v>
      </c>
      <c r="O148">
        <v>-0.082873</v>
      </c>
      <c r="P148" s="4">
        <f t="shared" si="10"/>
        <v>36556</v>
      </c>
      <c r="Q148" s="4"/>
      <c r="R148" s="5">
        <f t="shared" si="13"/>
        <v>0.5324442132609597</v>
      </c>
      <c r="S148" s="5">
        <f t="shared" si="13"/>
        <v>0.43494399374025394</v>
      </c>
      <c r="T148" s="5">
        <f t="shared" si="14"/>
        <v>0.30958140886066005</v>
      </c>
      <c r="U148" s="5">
        <f t="shared" si="14"/>
        <v>0.19719164836922376</v>
      </c>
      <c r="V148" s="6">
        <f t="shared" si="11"/>
        <v>0.3685403160577744</v>
      </c>
      <c r="W148" s="5"/>
      <c r="X148" s="5">
        <f t="shared" si="6"/>
        <v>0.22009969467483276</v>
      </c>
      <c r="Y148" s="5">
        <f t="shared" si="9"/>
        <v>0.24281156821735644</v>
      </c>
      <c r="Z148" s="5"/>
      <c r="AA148" s="5">
        <f t="shared" si="12"/>
        <v>0.2314556314460946</v>
      </c>
    </row>
    <row r="149" spans="2:27" ht="14.25">
      <c r="B149" s="2">
        <v>36585</v>
      </c>
      <c r="D149" s="3">
        <v>0.07725644313903945</v>
      </c>
      <c r="E149" s="3"/>
      <c r="F149">
        <v>-0.008219</v>
      </c>
      <c r="G149">
        <v>-0.047619</v>
      </c>
      <c r="H149">
        <v>-0.025364</v>
      </c>
      <c r="I149">
        <v>-0.012978</v>
      </c>
      <c r="J149">
        <v>0.049296</v>
      </c>
      <c r="K149">
        <v>-0.04186</v>
      </c>
      <c r="L149">
        <v>-0.050336</v>
      </c>
      <c r="M149">
        <v>-0.153846</v>
      </c>
      <c r="N149">
        <v>-0.014286</v>
      </c>
      <c r="O149">
        <v>-0.162651</v>
      </c>
      <c r="P149" s="4">
        <f t="shared" si="10"/>
        <v>36585</v>
      </c>
      <c r="Q149" s="4"/>
      <c r="R149" s="5">
        <f t="shared" si="13"/>
        <v>0.5142428957665175</v>
      </c>
      <c r="S149" s="5">
        <f t="shared" si="13"/>
        <v>0.39633624544878887</v>
      </c>
      <c r="T149" s="5">
        <f t="shared" si="14"/>
        <v>0.29162565550049485</v>
      </c>
      <c r="U149" s="5">
        <f t="shared" si="14"/>
        <v>0.20623733531700117</v>
      </c>
      <c r="V149" s="6">
        <f t="shared" si="11"/>
        <v>0.3521105330082006</v>
      </c>
      <c r="W149" s="5"/>
      <c r="X149" s="5">
        <f t="shared" si="6"/>
        <v>0.1900047496108531</v>
      </c>
      <c r="Y149" s="5">
        <f t="shared" si="9"/>
        <v>0.1636983469623082</v>
      </c>
      <c r="Z149" s="5"/>
      <c r="AA149" s="5">
        <f t="shared" si="12"/>
        <v>0.17685154828658065</v>
      </c>
    </row>
    <row r="150" spans="2:27" ht="14.25">
      <c r="B150" s="2">
        <v>36616</v>
      </c>
      <c r="D150" s="3">
        <v>0.038242963914187245</v>
      </c>
      <c r="E150" s="3"/>
      <c r="F150">
        <v>-0.065734</v>
      </c>
      <c r="G150">
        <v>0.023077</v>
      </c>
      <c r="H150">
        <v>0.111321</v>
      </c>
      <c r="I150">
        <v>-0.005137</v>
      </c>
      <c r="J150">
        <v>-0.009396</v>
      </c>
      <c r="K150">
        <v>0.045902</v>
      </c>
      <c r="L150">
        <v>0.003597</v>
      </c>
      <c r="M150">
        <v>0.09596</v>
      </c>
      <c r="N150">
        <v>-0.036232</v>
      </c>
      <c r="O150">
        <v>0.164389</v>
      </c>
      <c r="P150" s="4">
        <f t="shared" si="10"/>
        <v>36616</v>
      </c>
      <c r="Q150" s="4"/>
      <c r="R150" s="5">
        <f t="shared" si="13"/>
        <v>0.5000128505863245</v>
      </c>
      <c r="S150" s="5">
        <f t="shared" si="13"/>
        <v>0.39711637985871545</v>
      </c>
      <c r="T150" s="5">
        <f t="shared" si="14"/>
        <v>0.2815940851514899</v>
      </c>
      <c r="U150" s="5">
        <f t="shared" si="14"/>
        <v>0.1928015999223851</v>
      </c>
      <c r="V150" s="6">
        <f t="shared" si="11"/>
        <v>0.34288122887972877</v>
      </c>
      <c r="W150" s="5"/>
      <c r="X150" s="5">
        <f t="shared" si="6"/>
        <v>0.19973041029686223</v>
      </c>
      <c r="Y150" s="5">
        <f t="shared" si="9"/>
        <v>0.18311208752736438</v>
      </c>
      <c r="Z150" s="5"/>
      <c r="AA150" s="5">
        <f t="shared" si="12"/>
        <v>0.19142124891211332</v>
      </c>
    </row>
    <row r="151" spans="2:27" ht="14.25">
      <c r="B151" s="2">
        <v>36644</v>
      </c>
      <c r="D151" s="3">
        <v>-0.011747625052460076</v>
      </c>
      <c r="E151" s="3"/>
      <c r="F151">
        <v>0.130239</v>
      </c>
      <c r="G151">
        <v>0.027068</v>
      </c>
      <c r="H151">
        <v>0.086587</v>
      </c>
      <c r="I151">
        <v>0.070568</v>
      </c>
      <c r="J151">
        <v>-0.034602</v>
      </c>
      <c r="K151">
        <v>0.07619</v>
      </c>
      <c r="L151">
        <v>0.021505</v>
      </c>
      <c r="M151">
        <v>-0.014084</v>
      </c>
      <c r="N151">
        <v>0.075188</v>
      </c>
      <c r="O151">
        <v>0.038216</v>
      </c>
      <c r="P151" s="4">
        <f t="shared" si="10"/>
        <v>36644</v>
      </c>
      <c r="Q151" s="4"/>
      <c r="R151" s="5">
        <f t="shared" si="13"/>
        <v>0.47709259935471304</v>
      </c>
      <c r="S151" s="5">
        <f t="shared" si="13"/>
        <v>0.39590437392958205</v>
      </c>
      <c r="T151" s="5">
        <f t="shared" si="14"/>
        <v>0.2639786206597506</v>
      </c>
      <c r="U151" s="5">
        <f t="shared" si="14"/>
        <v>0.20609227767495614</v>
      </c>
      <c r="V151" s="6">
        <f t="shared" si="11"/>
        <v>0.3357669679047504</v>
      </c>
      <c r="W151" s="5"/>
      <c r="X151" s="5">
        <f t="shared" si="6"/>
        <v>0.18328298695127204</v>
      </c>
      <c r="Y151" s="5">
        <f t="shared" si="9"/>
        <v>0.18672144836450594</v>
      </c>
      <c r="Z151" s="5"/>
      <c r="AA151" s="5">
        <f t="shared" si="12"/>
        <v>0.185002217657889</v>
      </c>
    </row>
    <row r="152" spans="2:27" ht="14.25">
      <c r="B152" s="2">
        <v>36677</v>
      </c>
      <c r="D152" s="3">
        <v>-0.009276373965272033</v>
      </c>
      <c r="E152" s="3"/>
      <c r="F152">
        <v>0.045033</v>
      </c>
      <c r="G152">
        <v>0.078067</v>
      </c>
      <c r="H152">
        <v>0.081953</v>
      </c>
      <c r="I152">
        <v>0.011576</v>
      </c>
      <c r="J152">
        <v>0.032258</v>
      </c>
      <c r="K152">
        <v>0.131343</v>
      </c>
      <c r="L152">
        <v>0.087719</v>
      </c>
      <c r="M152">
        <v>0.114286</v>
      </c>
      <c r="N152">
        <v>0.20979</v>
      </c>
      <c r="O152">
        <v>0.030675</v>
      </c>
      <c r="P152" s="4">
        <f t="shared" si="10"/>
        <v>36677</v>
      </c>
      <c r="Q152" s="4"/>
      <c r="R152" s="5">
        <f aca="true" t="shared" si="15" ref="R152:S167">+COVAR($D93:$D152,F93:F152)/VARP($D93:$D152)</f>
        <v>0.4692043108427706</v>
      </c>
      <c r="S152" s="5">
        <f t="shared" si="15"/>
        <v>0.38114921049885037</v>
      </c>
      <c r="T152" s="5">
        <f t="shared" si="14"/>
        <v>0.2581979276801312</v>
      </c>
      <c r="U152" s="5">
        <f t="shared" si="14"/>
        <v>0.19664169976732307</v>
      </c>
      <c r="V152" s="6">
        <f t="shared" si="11"/>
        <v>0.3262982871972688</v>
      </c>
      <c r="W152" s="5"/>
      <c r="X152" s="5">
        <f t="shared" si="6"/>
        <v>0.17479660236876485</v>
      </c>
      <c r="Y152" s="5">
        <f t="shared" si="9"/>
        <v>0.1645314860299254</v>
      </c>
      <c r="Z152" s="5"/>
      <c r="AA152" s="5">
        <f t="shared" si="12"/>
        <v>0.1696640441993451</v>
      </c>
    </row>
    <row r="153" spans="2:27" ht="14.25">
      <c r="B153" s="2">
        <v>36707</v>
      </c>
      <c r="D153" s="3">
        <v>0.1037097816522181</v>
      </c>
      <c r="E153" s="3"/>
      <c r="F153">
        <v>0.074359</v>
      </c>
      <c r="G153">
        <v>-0.017241</v>
      </c>
      <c r="H153">
        <v>-0.094752</v>
      </c>
      <c r="I153">
        <v>0.05</v>
      </c>
      <c r="J153">
        <v>0.063194</v>
      </c>
      <c r="K153">
        <v>0.057333</v>
      </c>
      <c r="L153">
        <v>0.032787</v>
      </c>
      <c r="M153">
        <v>-0.017094</v>
      </c>
      <c r="N153">
        <v>-0.023121</v>
      </c>
      <c r="O153">
        <v>0.124107</v>
      </c>
      <c r="P153" s="4">
        <f t="shared" si="10"/>
        <v>36707</v>
      </c>
      <c r="Q153" s="4"/>
      <c r="R153" s="5">
        <f t="shared" si="15"/>
        <v>0.48060573157423636</v>
      </c>
      <c r="S153" s="5">
        <f t="shared" si="15"/>
        <v>0.34598907588716915</v>
      </c>
      <c r="T153" s="5">
        <f t="shared" si="14"/>
        <v>0.2697163480484649</v>
      </c>
      <c r="U153" s="5">
        <f t="shared" si="14"/>
        <v>0.2237483333154647</v>
      </c>
      <c r="V153" s="6">
        <f t="shared" si="11"/>
        <v>0.33001487220633374</v>
      </c>
      <c r="W153" s="5"/>
      <c r="X153" s="5">
        <f t="shared" si="6"/>
        <v>0.09718819331204788</v>
      </c>
      <c r="Y153" s="5">
        <f t="shared" si="9"/>
        <v>0.14482673414558228</v>
      </c>
      <c r="Z153" s="5"/>
      <c r="AA153" s="5">
        <f t="shared" si="12"/>
        <v>0.12100746372881507</v>
      </c>
    </row>
    <row r="154" spans="2:27" ht="14.25">
      <c r="B154" s="2">
        <v>36738</v>
      </c>
      <c r="D154" s="3">
        <v>0.021054063132069034</v>
      </c>
      <c r="E154" s="3"/>
      <c r="F154">
        <v>-0.02148</v>
      </c>
      <c r="G154">
        <v>0.032281</v>
      </c>
      <c r="H154">
        <v>0.027375</v>
      </c>
      <c r="I154">
        <v>-0.001536</v>
      </c>
      <c r="J154">
        <v>-0.006667</v>
      </c>
      <c r="K154">
        <v>0.02293</v>
      </c>
      <c r="L154">
        <v>0.034921</v>
      </c>
      <c r="M154">
        <v>0.00885</v>
      </c>
      <c r="N154">
        <v>-0.023669</v>
      </c>
      <c r="O154">
        <v>0.032609</v>
      </c>
      <c r="P154" s="4">
        <f t="shared" si="10"/>
        <v>36738</v>
      </c>
      <c r="Q154" s="4"/>
      <c r="R154" s="5">
        <f t="shared" si="15"/>
        <v>0.4786901585338249</v>
      </c>
      <c r="S154" s="5">
        <f t="shared" si="15"/>
        <v>0.3455927532950348</v>
      </c>
      <c r="T154" s="5">
        <f t="shared" si="14"/>
        <v>0.268957057337464</v>
      </c>
      <c r="U154" s="5">
        <f t="shared" si="14"/>
        <v>0.22419102257701162</v>
      </c>
      <c r="V154" s="6">
        <f t="shared" si="11"/>
        <v>0.32935774793583383</v>
      </c>
      <c r="W154" s="5"/>
      <c r="X154" s="5">
        <f t="shared" si="6"/>
        <v>0.09863202885062924</v>
      </c>
      <c r="Y154" s="5">
        <f t="shared" si="9"/>
        <v>0.14475020223683077</v>
      </c>
      <c r="Z154" s="5"/>
      <c r="AA154" s="5">
        <f t="shared" si="12"/>
        <v>0.12169111554373001</v>
      </c>
    </row>
    <row r="155" spans="2:27" ht="14.25">
      <c r="B155" s="2">
        <v>36769</v>
      </c>
      <c r="D155" s="3">
        <v>0.08183699465885974</v>
      </c>
      <c r="E155" s="3"/>
      <c r="F155">
        <v>-0.002439</v>
      </c>
      <c r="G155">
        <v>0.082759</v>
      </c>
      <c r="H155">
        <v>0.069671</v>
      </c>
      <c r="I155">
        <v>0.017231</v>
      </c>
      <c r="J155">
        <v>0.030201</v>
      </c>
      <c r="K155">
        <v>0.072956</v>
      </c>
      <c r="L155">
        <v>0.033742</v>
      </c>
      <c r="M155">
        <v>0.254386</v>
      </c>
      <c r="N155">
        <v>0.151515</v>
      </c>
      <c r="O155">
        <v>-0.031579</v>
      </c>
      <c r="P155" s="4">
        <f t="shared" si="10"/>
        <v>36769</v>
      </c>
      <c r="Q155" s="4"/>
      <c r="R155" s="5">
        <f t="shared" si="15"/>
        <v>0.45667847863934796</v>
      </c>
      <c r="S155" s="5">
        <f t="shared" si="15"/>
        <v>0.361054953839075</v>
      </c>
      <c r="T155" s="5">
        <f t="shared" si="14"/>
        <v>0.2789758166358123</v>
      </c>
      <c r="U155" s="5">
        <f t="shared" si="14"/>
        <v>0.2389378688487208</v>
      </c>
      <c r="V155" s="6">
        <f t="shared" si="11"/>
        <v>0.333911779490739</v>
      </c>
      <c r="W155" s="5"/>
      <c r="X155" s="5">
        <f t="shared" si="6"/>
        <v>0.1303328413106013</v>
      </c>
      <c r="Y155" s="5">
        <f t="shared" si="9"/>
        <v>0.25080248072112693</v>
      </c>
      <c r="Z155" s="5"/>
      <c r="AA155" s="5">
        <f t="shared" si="12"/>
        <v>0.19056766101586411</v>
      </c>
    </row>
    <row r="156" spans="2:27" ht="14.25">
      <c r="B156" s="2">
        <v>36798</v>
      </c>
      <c r="D156" s="3">
        <v>-0.07618630931133408</v>
      </c>
      <c r="E156" s="3"/>
      <c r="F156">
        <v>0.013597</v>
      </c>
      <c r="G156">
        <v>-0.025478</v>
      </c>
      <c r="H156">
        <v>0.023669</v>
      </c>
      <c r="I156">
        <v>0.058282</v>
      </c>
      <c r="J156">
        <v>0.036482</v>
      </c>
      <c r="K156">
        <v>-0.07929</v>
      </c>
      <c r="L156">
        <v>0.159639</v>
      </c>
      <c r="M156">
        <v>0.003496</v>
      </c>
      <c r="N156">
        <v>0.015789</v>
      </c>
      <c r="O156">
        <v>-0.022554</v>
      </c>
      <c r="P156" s="4">
        <f t="shared" si="10"/>
        <v>36798</v>
      </c>
      <c r="Q156" s="4"/>
      <c r="R156" s="5">
        <f t="shared" si="15"/>
        <v>0.43090082768972915</v>
      </c>
      <c r="S156" s="5">
        <f t="shared" si="15"/>
        <v>0.3631194137639953</v>
      </c>
      <c r="T156" s="5">
        <f t="shared" si="14"/>
        <v>0.23192505521090576</v>
      </c>
      <c r="U156" s="5">
        <f t="shared" si="14"/>
        <v>0.2074313991178314</v>
      </c>
      <c r="V156" s="6">
        <f t="shared" si="11"/>
        <v>0.3083441739456154</v>
      </c>
      <c r="W156" s="5"/>
      <c r="X156" s="5">
        <f t="shared" si="6"/>
        <v>0.11849301951870496</v>
      </c>
      <c r="Y156" s="5">
        <f t="shared" si="9"/>
        <v>0.2346929031172234</v>
      </c>
      <c r="Z156" s="5"/>
      <c r="AA156" s="5">
        <f t="shared" si="12"/>
        <v>0.17659296131796418</v>
      </c>
    </row>
    <row r="157" spans="2:27" ht="14.25">
      <c r="B157" s="2">
        <v>36830</v>
      </c>
      <c r="D157" s="3">
        <v>-0.070801411242986</v>
      </c>
      <c r="E157" s="3"/>
      <c r="F157">
        <v>0.046342</v>
      </c>
      <c r="G157">
        <v>0.043137</v>
      </c>
      <c r="H157">
        <v>0.184971</v>
      </c>
      <c r="I157">
        <v>-0.002899</v>
      </c>
      <c r="J157">
        <v>-0.038462</v>
      </c>
      <c r="K157">
        <v>0.068831</v>
      </c>
      <c r="L157">
        <v>0.028571</v>
      </c>
      <c r="M157">
        <v>0.024735</v>
      </c>
      <c r="N157">
        <v>-0.072539</v>
      </c>
      <c r="O157">
        <v>0.04</v>
      </c>
      <c r="P157" s="4">
        <f t="shared" si="10"/>
        <v>36830</v>
      </c>
      <c r="Q157" s="4"/>
      <c r="R157" s="5">
        <f t="shared" si="15"/>
        <v>0.39639402961129017</v>
      </c>
      <c r="S157" s="5">
        <f t="shared" si="15"/>
        <v>0.3259782117756207</v>
      </c>
      <c r="T157" s="5">
        <f t="shared" si="14"/>
        <v>0.22981303276878604</v>
      </c>
      <c r="U157" s="5">
        <f t="shared" si="14"/>
        <v>0.22561587883472983</v>
      </c>
      <c r="V157" s="6">
        <f t="shared" si="11"/>
        <v>0.2944502882476067</v>
      </c>
      <c r="W157" s="5"/>
      <c r="X157" s="5">
        <f t="shared" si="6"/>
        <v>0.031187472265427025</v>
      </c>
      <c r="Y157" s="5">
        <f t="shared" si="9"/>
        <v>0.21463718151269692</v>
      </c>
      <c r="Z157" s="5"/>
      <c r="AA157" s="5">
        <f t="shared" si="12"/>
        <v>0.12291232688906198</v>
      </c>
    </row>
    <row r="158" spans="2:27" ht="14.25">
      <c r="B158" s="2">
        <v>36860</v>
      </c>
      <c r="D158" s="3">
        <v>-0.08395709159235466</v>
      </c>
      <c r="E158" s="3"/>
      <c r="F158">
        <v>0.036131</v>
      </c>
      <c r="G158">
        <v>0.038095</v>
      </c>
      <c r="H158">
        <v>-0.004329</v>
      </c>
      <c r="I158">
        <v>0.011919</v>
      </c>
      <c r="J158">
        <v>0.05</v>
      </c>
      <c r="K158">
        <v>0.009816</v>
      </c>
      <c r="L158">
        <v>0.055556</v>
      </c>
      <c r="M158">
        <v>0.058621</v>
      </c>
      <c r="N158">
        <v>0.022346</v>
      </c>
      <c r="O158">
        <v>0.038461</v>
      </c>
      <c r="P158" s="4">
        <f t="shared" si="10"/>
        <v>36860</v>
      </c>
      <c r="Q158" s="4"/>
      <c r="R158" s="5">
        <f t="shared" si="15"/>
        <v>0.35990267828603867</v>
      </c>
      <c r="S158" s="5">
        <f t="shared" si="15"/>
        <v>0.28075965637776984</v>
      </c>
      <c r="T158" s="5">
        <f aca="true" t="shared" si="16" ref="T158:U173">+COVAR($D99:$D158,I99:I158)/VARP($D99:$D158)</f>
        <v>0.21610835693280828</v>
      </c>
      <c r="U158" s="5">
        <f t="shared" si="16"/>
        <v>0.17894725131874756</v>
      </c>
      <c r="V158" s="6">
        <f t="shared" si="11"/>
        <v>0.2589294857288411</v>
      </c>
      <c r="W158" s="5"/>
      <c r="X158" s="5">
        <f t="shared" si="6"/>
        <v>0.04598846623736192</v>
      </c>
      <c r="Y158" s="5">
        <f t="shared" si="9"/>
        <v>0.16946704244727626</v>
      </c>
      <c r="Z158" s="5"/>
      <c r="AA158" s="5">
        <f t="shared" si="12"/>
        <v>0.10772775434231908</v>
      </c>
    </row>
    <row r="159" spans="2:27" ht="14.25">
      <c r="B159" s="2">
        <v>36889</v>
      </c>
      <c r="D159" s="3">
        <v>0.014526440559704978</v>
      </c>
      <c r="E159" s="3"/>
      <c r="F159">
        <v>0.159091</v>
      </c>
      <c r="G159">
        <v>0.082569</v>
      </c>
      <c r="H159">
        <v>0.082716</v>
      </c>
      <c r="I159">
        <v>0.048035</v>
      </c>
      <c r="J159">
        <v>0.023492</v>
      </c>
      <c r="K159">
        <v>0.083436</v>
      </c>
      <c r="L159">
        <v>0.065375</v>
      </c>
      <c r="M159">
        <v>0.133551</v>
      </c>
      <c r="N159">
        <v>-0.062841</v>
      </c>
      <c r="O159">
        <v>0.094445</v>
      </c>
      <c r="P159" s="4">
        <f t="shared" si="10"/>
        <v>36889</v>
      </c>
      <c r="Q159" s="4"/>
      <c r="R159" s="5">
        <f t="shared" si="15"/>
        <v>0.360682636731051</v>
      </c>
      <c r="S159" s="5">
        <f t="shared" si="15"/>
        <v>0.2812850183223298</v>
      </c>
      <c r="T159" s="5">
        <f t="shared" si="16"/>
        <v>0.21636857665662534</v>
      </c>
      <c r="U159" s="5">
        <f t="shared" si="16"/>
        <v>0.1760824728723496</v>
      </c>
      <c r="V159" s="6">
        <f t="shared" si="11"/>
        <v>0.25860467614558896</v>
      </c>
      <c r="W159" s="5"/>
      <c r="X159" s="5">
        <f t="shared" si="6"/>
        <v>0.04646254235999178</v>
      </c>
      <c r="Y159" s="5">
        <f t="shared" si="9"/>
        <v>0.17001180009198363</v>
      </c>
      <c r="Z159" s="5"/>
      <c r="AA159" s="5">
        <f t="shared" si="12"/>
        <v>0.10823717122598771</v>
      </c>
    </row>
    <row r="160" spans="2:27" ht="14.25">
      <c r="B160" s="2">
        <v>36922</v>
      </c>
      <c r="D160" s="3">
        <v>0.04408224819465789</v>
      </c>
      <c r="E160" s="3"/>
      <c r="F160">
        <v>-0.041176</v>
      </c>
      <c r="G160">
        <v>-0.044492</v>
      </c>
      <c r="H160">
        <v>-0.167617</v>
      </c>
      <c r="I160">
        <v>-0.008056</v>
      </c>
      <c r="J160">
        <v>0.008228</v>
      </c>
      <c r="K160">
        <v>0.05</v>
      </c>
      <c r="L160">
        <v>-0.054091</v>
      </c>
      <c r="M160">
        <v>-0.05814</v>
      </c>
      <c r="N160">
        <v>0.047059</v>
      </c>
      <c r="O160">
        <v>-0.029703</v>
      </c>
      <c r="P160" s="4">
        <f t="shared" si="10"/>
        <v>36922</v>
      </c>
      <c r="Q160" s="4"/>
      <c r="R160" s="5">
        <f t="shared" si="15"/>
        <v>0.3524620705874817</v>
      </c>
      <c r="S160" s="5">
        <f t="shared" si="15"/>
        <v>0.2685363391512128</v>
      </c>
      <c r="T160" s="5">
        <f t="shared" si="16"/>
        <v>0.21540572685629586</v>
      </c>
      <c r="U160" s="5">
        <f t="shared" si="16"/>
        <v>0.173944353662505</v>
      </c>
      <c r="V160" s="6">
        <f t="shared" si="11"/>
        <v>0.2525871225643738</v>
      </c>
      <c r="W160" s="5"/>
      <c r="X160" s="5">
        <f t="shared" si="6"/>
        <v>0.007518384665740434</v>
      </c>
      <c r="Y160" s="5">
        <f t="shared" si="9"/>
        <v>0.14947242835624447</v>
      </c>
      <c r="Z160" s="5"/>
      <c r="AA160" s="5">
        <f t="shared" si="12"/>
        <v>0.07849540651099245</v>
      </c>
    </row>
    <row r="161" spans="2:27" ht="14.25">
      <c r="B161" s="2">
        <v>36950</v>
      </c>
      <c r="D161" s="3">
        <v>-0.13264611697294126</v>
      </c>
      <c r="E161" s="3"/>
      <c r="F161">
        <v>0.052556</v>
      </c>
      <c r="G161">
        <v>-0.037725</v>
      </c>
      <c r="H161">
        <v>0.119178</v>
      </c>
      <c r="I161">
        <v>0.017021</v>
      </c>
      <c r="J161">
        <v>0.020088</v>
      </c>
      <c r="K161">
        <v>0.001923</v>
      </c>
      <c r="L161">
        <v>0.063912</v>
      </c>
      <c r="M161">
        <v>0.156173</v>
      </c>
      <c r="N161">
        <v>0.05618</v>
      </c>
      <c r="O161">
        <v>0.012245</v>
      </c>
      <c r="P161" s="4">
        <f t="shared" si="10"/>
        <v>36950</v>
      </c>
      <c r="Q161" s="4"/>
      <c r="R161" s="5">
        <f t="shared" si="15"/>
        <v>0.28604815406142486</v>
      </c>
      <c r="S161" s="5">
        <f t="shared" si="15"/>
        <v>0.27284840496146767</v>
      </c>
      <c r="T161" s="5">
        <f t="shared" si="16"/>
        <v>0.18744245020009534</v>
      </c>
      <c r="U161" s="5">
        <f t="shared" si="16"/>
        <v>0.14368088000780285</v>
      </c>
      <c r="V161" s="6">
        <f t="shared" si="11"/>
        <v>0.22250497230769767</v>
      </c>
      <c r="W161" s="5"/>
      <c r="X161" s="5">
        <f t="shared" si="6"/>
        <v>-0.07016586756280019</v>
      </c>
      <c r="Y161" s="5">
        <f t="shared" si="9"/>
        <v>0.01732609970678497</v>
      </c>
      <c r="Z161" s="5"/>
      <c r="AA161" s="5">
        <f t="shared" si="12"/>
        <v>-0.02641988392800761</v>
      </c>
    </row>
    <row r="162" spans="2:27" ht="14.25">
      <c r="B162" s="2">
        <v>36980</v>
      </c>
      <c r="D162" s="3">
        <v>-0.05620101176118042</v>
      </c>
      <c r="E162" s="3"/>
      <c r="F162">
        <v>0</v>
      </c>
      <c r="G162">
        <v>0.057872</v>
      </c>
      <c r="H162">
        <v>0.045679</v>
      </c>
      <c r="I162">
        <v>0.065272</v>
      </c>
      <c r="J162">
        <v>0.004308</v>
      </c>
      <c r="K162">
        <v>0.028516</v>
      </c>
      <c r="L162">
        <v>0.065327</v>
      </c>
      <c r="M162">
        <v>0.039242</v>
      </c>
      <c r="N162">
        <v>-0.029255</v>
      </c>
      <c r="O162">
        <v>0.056452</v>
      </c>
      <c r="P162" s="4">
        <f t="shared" si="10"/>
        <v>36980</v>
      </c>
      <c r="Q162" s="4"/>
      <c r="R162" s="5">
        <f t="shared" si="15"/>
        <v>0.2850672413187969</v>
      </c>
      <c r="S162" s="5">
        <f t="shared" si="15"/>
        <v>0.2504037229052343</v>
      </c>
      <c r="T162" s="5">
        <f t="shared" si="16"/>
        <v>0.16430693066940752</v>
      </c>
      <c r="U162" s="5">
        <f t="shared" si="16"/>
        <v>0.1411720678355883</v>
      </c>
      <c r="V162" s="6">
        <f t="shared" si="11"/>
        <v>0.21023749068225675</v>
      </c>
      <c r="W162" s="5"/>
      <c r="X162" s="5">
        <f t="shared" si="6"/>
        <v>-0.07692307715878566</v>
      </c>
      <c r="Y162" s="5">
        <f t="shared" si="9"/>
        <v>0.006110913209485148</v>
      </c>
      <c r="Z162" s="5"/>
      <c r="AA162" s="5">
        <f t="shared" si="12"/>
        <v>-0.035406081974650255</v>
      </c>
    </row>
    <row r="163" spans="2:27" ht="14.25">
      <c r="B163" s="2">
        <v>37011</v>
      </c>
      <c r="D163" s="3">
        <v>0.04501444837153623</v>
      </c>
      <c r="E163" s="3"/>
      <c r="F163">
        <v>0.040196</v>
      </c>
      <c r="G163">
        <v>0.0125</v>
      </c>
      <c r="H163">
        <v>-0.105077</v>
      </c>
      <c r="I163">
        <v>0.00288</v>
      </c>
      <c r="J163">
        <v>-0.000625</v>
      </c>
      <c r="K163">
        <v>0.009511</v>
      </c>
      <c r="L163">
        <v>0.187822</v>
      </c>
      <c r="M163">
        <v>-0.053015</v>
      </c>
      <c r="N163">
        <v>-0.03352</v>
      </c>
      <c r="O163">
        <v>0</v>
      </c>
      <c r="P163" s="4">
        <f t="shared" si="10"/>
        <v>37011</v>
      </c>
      <c r="Q163" s="4"/>
      <c r="R163" s="5">
        <f t="shared" si="15"/>
        <v>0.2859919438424444</v>
      </c>
      <c r="S163" s="5">
        <f t="shared" si="15"/>
        <v>0.2484585973301713</v>
      </c>
      <c r="T163" s="5">
        <f t="shared" si="16"/>
        <v>0.16115734722307093</v>
      </c>
      <c r="U163" s="5">
        <f t="shared" si="16"/>
        <v>0.14031521599163901</v>
      </c>
      <c r="V163" s="6">
        <f t="shared" si="11"/>
        <v>0.2089807760968314</v>
      </c>
      <c r="W163" s="5"/>
      <c r="X163" s="5">
        <f t="shared" si="6"/>
        <v>-0.09802618329207743</v>
      </c>
      <c r="Y163" s="5">
        <f t="shared" si="9"/>
        <v>-0.003969499951178595</v>
      </c>
      <c r="Z163" s="5"/>
      <c r="AA163" s="5">
        <f t="shared" si="12"/>
        <v>-0.050997841621628015</v>
      </c>
    </row>
    <row r="164" spans="2:27" ht="14.25">
      <c r="B164" s="2">
        <v>37042</v>
      </c>
      <c r="D164" s="3">
        <v>0.02830778900518305</v>
      </c>
      <c r="E164" s="3"/>
      <c r="F164">
        <v>-0.048633</v>
      </c>
      <c r="G164">
        <v>-0.05</v>
      </c>
      <c r="H164">
        <v>0.064644</v>
      </c>
      <c r="I164">
        <v>-0.007311</v>
      </c>
      <c r="J164">
        <v>0</v>
      </c>
      <c r="K164">
        <v>0.063859</v>
      </c>
      <c r="L164">
        <v>0.084837</v>
      </c>
      <c r="M164">
        <v>0.009879</v>
      </c>
      <c r="N164">
        <v>0.040462</v>
      </c>
      <c r="O164">
        <v>0.011707</v>
      </c>
      <c r="P164" s="4">
        <f t="shared" si="10"/>
        <v>37042</v>
      </c>
      <c r="Q164" s="4"/>
      <c r="R164" s="5">
        <f t="shared" si="15"/>
        <v>0.28021504636161954</v>
      </c>
      <c r="S164" s="5">
        <f t="shared" si="15"/>
        <v>0.24352914867158948</v>
      </c>
      <c r="T164" s="5">
        <f t="shared" si="16"/>
        <v>0.15892550371906647</v>
      </c>
      <c r="U164" s="5">
        <f t="shared" si="16"/>
        <v>0.1396678690805684</v>
      </c>
      <c r="V164" s="6">
        <f t="shared" si="11"/>
        <v>0.20558439195821096</v>
      </c>
      <c r="W164" s="5"/>
      <c r="X164" s="5">
        <f t="shared" si="6"/>
        <v>-0.09414830986837355</v>
      </c>
      <c r="Y164" s="5">
        <f t="shared" si="9"/>
        <v>-0.005488488243300392</v>
      </c>
      <c r="Z164" s="5"/>
      <c r="AA164" s="5">
        <f t="shared" si="12"/>
        <v>-0.04981839905583697</v>
      </c>
    </row>
    <row r="165" spans="2:27" ht="14.25">
      <c r="B165" s="2">
        <v>37071</v>
      </c>
      <c r="D165" s="3">
        <v>-0.049925851579107776</v>
      </c>
      <c r="E165" s="3"/>
      <c r="F165">
        <v>0.037</v>
      </c>
      <c r="G165">
        <v>-0.012384</v>
      </c>
      <c r="H165">
        <v>0.02975</v>
      </c>
      <c r="I165">
        <v>-0.015446</v>
      </c>
      <c r="J165">
        <v>0.023765</v>
      </c>
      <c r="K165">
        <v>-0.011598</v>
      </c>
      <c r="L165">
        <v>-0.105034</v>
      </c>
      <c r="M165">
        <v>0.03125</v>
      </c>
      <c r="N165">
        <v>0.04</v>
      </c>
      <c r="O165">
        <v>-0.008679</v>
      </c>
      <c r="P165" s="4">
        <f t="shared" si="10"/>
        <v>37071</v>
      </c>
      <c r="Q165" s="4"/>
      <c r="R165" s="5">
        <f t="shared" si="15"/>
        <v>0.27461228534270465</v>
      </c>
      <c r="S165" s="5">
        <f t="shared" si="15"/>
        <v>0.24902657250641486</v>
      </c>
      <c r="T165" s="5">
        <f t="shared" si="16"/>
        <v>0.16758038873819203</v>
      </c>
      <c r="U165" s="5">
        <f t="shared" si="16"/>
        <v>0.13301930175530383</v>
      </c>
      <c r="V165" s="6">
        <f t="shared" si="11"/>
        <v>0.20605963708565386</v>
      </c>
      <c r="W165" s="5"/>
      <c r="X165" s="5">
        <f t="shared" si="6"/>
        <v>-0.09757050347323593</v>
      </c>
      <c r="Y165" s="5">
        <f t="shared" si="9"/>
        <v>-0.006040596535979377</v>
      </c>
      <c r="Z165" s="5"/>
      <c r="AA165" s="5">
        <f t="shared" si="12"/>
        <v>-0.05180555000460765</v>
      </c>
    </row>
    <row r="166" spans="2:27" ht="14.25">
      <c r="B166" s="2">
        <v>37103</v>
      </c>
      <c r="D166" s="3">
        <v>-0.005423377141337671</v>
      </c>
      <c r="E166" s="3"/>
      <c r="F166">
        <v>-0.020251</v>
      </c>
      <c r="G166">
        <v>0.044671</v>
      </c>
      <c r="H166">
        <v>-0.01311</v>
      </c>
      <c r="I166">
        <v>0.009197</v>
      </c>
      <c r="J166">
        <v>0.024922</v>
      </c>
      <c r="K166">
        <v>0.035526</v>
      </c>
      <c r="L166">
        <v>-0.079865</v>
      </c>
      <c r="M166">
        <v>0.020267</v>
      </c>
      <c r="N166">
        <v>-0.021739</v>
      </c>
      <c r="O166">
        <v>0.047761</v>
      </c>
      <c r="P166" s="4">
        <f t="shared" si="10"/>
        <v>37103</v>
      </c>
      <c r="Q166" s="4"/>
      <c r="R166" s="5">
        <f t="shared" si="15"/>
        <v>0.2787352353416617</v>
      </c>
      <c r="S166" s="5">
        <f t="shared" si="15"/>
        <v>0.24631063394382202</v>
      </c>
      <c r="T166" s="5">
        <f t="shared" si="16"/>
        <v>0.17271066294291182</v>
      </c>
      <c r="U166" s="5">
        <f t="shared" si="16"/>
        <v>0.13322201368798106</v>
      </c>
      <c r="V166" s="6">
        <f t="shared" si="11"/>
        <v>0.20774463647909416</v>
      </c>
      <c r="W166" s="5"/>
      <c r="X166" s="5">
        <f t="shared" si="6"/>
        <v>-0.09384366732336277</v>
      </c>
      <c r="Y166" s="5">
        <f t="shared" si="9"/>
        <v>-0.00013832041766204218</v>
      </c>
      <c r="Z166" s="5"/>
      <c r="AA166" s="5">
        <f t="shared" si="12"/>
        <v>-0.04699099387051241</v>
      </c>
    </row>
    <row r="167" spans="2:27" ht="14.25">
      <c r="B167" s="2">
        <v>37134</v>
      </c>
      <c r="D167" s="3">
        <v>-0.03655887670889557</v>
      </c>
      <c r="E167" s="3"/>
      <c r="F167">
        <v>0.014173</v>
      </c>
      <c r="G167">
        <v>-0.007295</v>
      </c>
      <c r="H167">
        <v>0.011562</v>
      </c>
      <c r="I167">
        <v>0.106138</v>
      </c>
      <c r="J167">
        <v>0.027356</v>
      </c>
      <c r="K167">
        <v>0.018205</v>
      </c>
      <c r="L167">
        <v>0.018745</v>
      </c>
      <c r="M167">
        <v>0.019864</v>
      </c>
      <c r="N167">
        <v>0.005556</v>
      </c>
      <c r="O167">
        <v>-0.007597</v>
      </c>
      <c r="P167" s="4">
        <f t="shared" si="10"/>
        <v>37134</v>
      </c>
      <c r="Q167" s="4"/>
      <c r="R167" s="5">
        <f t="shared" si="15"/>
        <v>0.2704911049280645</v>
      </c>
      <c r="S167" s="5">
        <f t="shared" si="15"/>
        <v>0.24521972815274784</v>
      </c>
      <c r="T167" s="5">
        <f t="shared" si="16"/>
        <v>0.14548018329368834</v>
      </c>
      <c r="U167" s="5">
        <f t="shared" si="16"/>
        <v>0.1234443302432074</v>
      </c>
      <c r="V167" s="6">
        <f t="shared" si="11"/>
        <v>0.19615883665442704</v>
      </c>
      <c r="W167" s="5"/>
      <c r="X167" s="5">
        <f aca="true" t="shared" si="17" ref="X167:X230">+COVAR($D108:$D167,H108:H167)/VARP($D108:$D167)</f>
        <v>-0.09546883196795068</v>
      </c>
      <c r="Y167" s="5">
        <f t="shared" si="9"/>
        <v>-0.0073728224115118205</v>
      </c>
      <c r="Z167" s="5"/>
      <c r="AA167" s="5">
        <f t="shared" si="12"/>
        <v>-0.051420827189731254</v>
      </c>
    </row>
    <row r="168" spans="2:27" ht="14.25">
      <c r="B168" s="2">
        <v>37162</v>
      </c>
      <c r="D168" s="3">
        <v>-0.0737572970378284</v>
      </c>
      <c r="E168" s="3"/>
      <c r="F168">
        <v>-0.015279</v>
      </c>
      <c r="G168">
        <v>0.006124</v>
      </c>
      <c r="H168">
        <v>0.04366</v>
      </c>
      <c r="I168">
        <v>0.021814</v>
      </c>
      <c r="J168">
        <v>-0.013609</v>
      </c>
      <c r="K168">
        <v>0.01499</v>
      </c>
      <c r="L168">
        <v>-0.130505</v>
      </c>
      <c r="M168">
        <v>0.054075</v>
      </c>
      <c r="N168">
        <v>0.012155</v>
      </c>
      <c r="O168">
        <v>-0.049761</v>
      </c>
      <c r="P168" s="4">
        <f t="shared" si="10"/>
        <v>37162</v>
      </c>
      <c r="Q168" s="4"/>
      <c r="R168" s="5">
        <f aca="true" t="shared" si="18" ref="R168:S183">+COVAR($D109:$D168,F109:F168)/VARP($D109:$D168)</f>
        <v>0.27710820089762345</v>
      </c>
      <c r="S168" s="5">
        <f t="shared" si="18"/>
        <v>0.2381024110071355</v>
      </c>
      <c r="T168" s="5">
        <f t="shared" si="16"/>
        <v>0.13313545838417418</v>
      </c>
      <c r="U168" s="5">
        <f t="shared" si="16"/>
        <v>0.12474895232694762</v>
      </c>
      <c r="V168" s="6">
        <f t="shared" si="11"/>
        <v>0.19327375565397018</v>
      </c>
      <c r="W168" s="5"/>
      <c r="X168" s="5">
        <f t="shared" si="17"/>
        <v>-0.10209133873979191</v>
      </c>
      <c r="Y168" s="5">
        <f t="shared" si="9"/>
        <v>-0.027032283170777906</v>
      </c>
      <c r="Z168" s="5"/>
      <c r="AA168" s="5">
        <f t="shared" si="12"/>
        <v>-0.0645618109552849</v>
      </c>
    </row>
    <row r="169" spans="2:27" ht="14.25">
      <c r="B169" s="2">
        <v>37195</v>
      </c>
      <c r="D169" s="3">
        <v>0.007826448635252836</v>
      </c>
      <c r="E169" s="3"/>
      <c r="F169">
        <v>-0.000398</v>
      </c>
      <c r="G169">
        <v>0.084754</v>
      </c>
      <c r="H169">
        <v>0.039483</v>
      </c>
      <c r="I169">
        <v>0.047493</v>
      </c>
      <c r="J169">
        <v>0.052599</v>
      </c>
      <c r="K169">
        <v>0.061364</v>
      </c>
      <c r="L169">
        <v>0.057156</v>
      </c>
      <c r="M169">
        <v>0.008358</v>
      </c>
      <c r="N169">
        <v>0.022222</v>
      </c>
      <c r="O169">
        <v>0.012371</v>
      </c>
      <c r="P169" s="4">
        <f t="shared" si="10"/>
        <v>37195</v>
      </c>
      <c r="Q169" s="4"/>
      <c r="R169" s="5">
        <f t="shared" si="18"/>
        <v>0.24814295498173408</v>
      </c>
      <c r="S169" s="5">
        <f t="shared" si="18"/>
        <v>0.21368348043395924</v>
      </c>
      <c r="T169" s="5">
        <f t="shared" si="16"/>
        <v>0.11704507986256438</v>
      </c>
      <c r="U169" s="5">
        <f t="shared" si="16"/>
        <v>0.10631072985374954</v>
      </c>
      <c r="V169" s="6">
        <f t="shared" si="11"/>
        <v>0.17129556128300183</v>
      </c>
      <c r="W169" s="5"/>
      <c r="X169" s="5">
        <f t="shared" si="17"/>
        <v>-0.12365590290327018</v>
      </c>
      <c r="Y169" s="5">
        <f t="shared" si="9"/>
        <v>-0.03643649933372965</v>
      </c>
      <c r="Z169" s="5"/>
      <c r="AA169" s="5">
        <f t="shared" si="12"/>
        <v>-0.08004620111849992</v>
      </c>
    </row>
    <row r="170" spans="2:27" ht="14.25">
      <c r="B170" s="2">
        <v>37225</v>
      </c>
      <c r="D170" s="3">
        <v>0.07955499998009485</v>
      </c>
      <c r="E170" s="3"/>
      <c r="F170">
        <v>0.044179</v>
      </c>
      <c r="G170">
        <v>0.00795</v>
      </c>
      <c r="H170">
        <v>0.009496</v>
      </c>
      <c r="I170">
        <v>-0.025418</v>
      </c>
      <c r="J170">
        <v>0.03312</v>
      </c>
      <c r="K170">
        <v>0.035269</v>
      </c>
      <c r="L170">
        <v>-0.028571</v>
      </c>
      <c r="M170">
        <v>-0.026329</v>
      </c>
      <c r="N170">
        <v>-0.032609</v>
      </c>
      <c r="O170">
        <v>0.035642</v>
      </c>
      <c r="P170" s="4">
        <f t="shared" si="10"/>
        <v>37225</v>
      </c>
      <c r="Q170" s="4"/>
      <c r="R170" s="5">
        <f t="shared" si="18"/>
        <v>0.263109810890353</v>
      </c>
      <c r="S170" s="5">
        <f t="shared" si="18"/>
        <v>0.21970004813872746</v>
      </c>
      <c r="T170" s="5">
        <f t="shared" si="16"/>
        <v>0.1152676608812468</v>
      </c>
      <c r="U170" s="5">
        <f t="shared" si="16"/>
        <v>0.10246966421488983</v>
      </c>
      <c r="V170" s="6">
        <f t="shared" si="11"/>
        <v>0.17513679603130428</v>
      </c>
      <c r="W170" s="5"/>
      <c r="X170" s="5">
        <f t="shared" si="17"/>
        <v>-0.12037514963397641</v>
      </c>
      <c r="Y170" s="5">
        <f t="shared" si="9"/>
        <v>-0.06792547918416764</v>
      </c>
      <c r="Z170" s="5"/>
      <c r="AA170" s="5">
        <f t="shared" si="12"/>
        <v>-0.09415031440907203</v>
      </c>
    </row>
    <row r="171" spans="2:27" ht="14.25">
      <c r="B171" s="2">
        <v>37256</v>
      </c>
      <c r="D171" s="3">
        <v>0.03756990424984652</v>
      </c>
      <c r="E171" s="3"/>
      <c r="F171">
        <v>-0.043269</v>
      </c>
      <c r="G171">
        <v>-0.056901</v>
      </c>
      <c r="H171">
        <v>-0.020316</v>
      </c>
      <c r="I171">
        <v>0.115467</v>
      </c>
      <c r="J171">
        <v>0.007874</v>
      </c>
      <c r="K171">
        <v>0.065187</v>
      </c>
      <c r="L171">
        <v>-0.011442</v>
      </c>
      <c r="M171">
        <v>0.006259</v>
      </c>
      <c r="N171">
        <v>0.058989</v>
      </c>
      <c r="O171">
        <v>0.048181</v>
      </c>
      <c r="P171" s="4">
        <f t="shared" si="10"/>
        <v>37256</v>
      </c>
      <c r="Q171" s="4"/>
      <c r="R171" s="5">
        <f t="shared" si="18"/>
        <v>0.2485606857914418</v>
      </c>
      <c r="S171" s="5">
        <f t="shared" si="18"/>
        <v>0.20936645862794567</v>
      </c>
      <c r="T171" s="5">
        <f t="shared" si="16"/>
        <v>0.13333729567550046</v>
      </c>
      <c r="U171" s="5">
        <f t="shared" si="16"/>
        <v>0.10031147383549871</v>
      </c>
      <c r="V171" s="6">
        <f t="shared" si="11"/>
        <v>0.17289397848259663</v>
      </c>
      <c r="W171" s="5"/>
      <c r="X171" s="5">
        <f t="shared" si="17"/>
        <v>-0.12786911998185402</v>
      </c>
      <c r="Y171" s="5">
        <f t="shared" si="9"/>
        <v>-0.06754413020065575</v>
      </c>
      <c r="Z171" s="5"/>
      <c r="AA171" s="5">
        <f t="shared" si="12"/>
        <v>-0.09770662509125488</v>
      </c>
    </row>
    <row r="172" spans="2:27" ht="14.25">
      <c r="B172" s="2">
        <v>37287</v>
      </c>
      <c r="D172" s="3">
        <v>-0.004362107009048155</v>
      </c>
      <c r="E172" s="3"/>
      <c r="F172">
        <v>0.0201</v>
      </c>
      <c r="G172">
        <v>-0.002091</v>
      </c>
      <c r="H172">
        <v>0.003226</v>
      </c>
      <c r="I172">
        <v>-0.025772</v>
      </c>
      <c r="J172">
        <v>0.005114</v>
      </c>
      <c r="K172">
        <v>-0.024094</v>
      </c>
      <c r="L172">
        <v>-0.034722</v>
      </c>
      <c r="M172">
        <v>0.034222</v>
      </c>
      <c r="N172">
        <v>0</v>
      </c>
      <c r="O172">
        <v>-0.049856</v>
      </c>
      <c r="P172" s="4">
        <f t="shared" si="10"/>
        <v>37287</v>
      </c>
      <c r="Q172" s="4"/>
      <c r="R172" s="5">
        <f t="shared" si="18"/>
        <v>0.24349863939965852</v>
      </c>
      <c r="S172" s="5">
        <f t="shared" si="18"/>
        <v>0.21320902024132257</v>
      </c>
      <c r="T172" s="5">
        <f t="shared" si="16"/>
        <v>0.13765093732302294</v>
      </c>
      <c r="U172" s="5">
        <f t="shared" si="16"/>
        <v>0.10572766128186642</v>
      </c>
      <c r="V172" s="6">
        <f t="shared" si="11"/>
        <v>0.1750215645614676</v>
      </c>
      <c r="W172" s="5"/>
      <c r="X172" s="5">
        <f t="shared" si="17"/>
        <v>-0.12504432120980355</v>
      </c>
      <c r="Y172" s="5">
        <f t="shared" si="9"/>
        <v>-0.07160264037956192</v>
      </c>
      <c r="Z172" s="5"/>
      <c r="AA172" s="5">
        <f t="shared" si="12"/>
        <v>-0.09832348079468273</v>
      </c>
    </row>
    <row r="173" spans="2:27" ht="14.25">
      <c r="B173" s="2">
        <v>37315</v>
      </c>
      <c r="D173" s="3">
        <v>-0.00037422410967091757</v>
      </c>
      <c r="E173" s="3"/>
      <c r="F173">
        <v>0.084729</v>
      </c>
      <c r="G173">
        <v>-0.014554</v>
      </c>
      <c r="H173">
        <v>0.04203</v>
      </c>
      <c r="I173">
        <v>0.061871</v>
      </c>
      <c r="J173">
        <v>0.014698</v>
      </c>
      <c r="K173">
        <v>0.039954</v>
      </c>
      <c r="L173">
        <v>0.057074</v>
      </c>
      <c r="M173">
        <v>0.080292</v>
      </c>
      <c r="N173">
        <v>-0.010811</v>
      </c>
      <c r="O173">
        <v>-0.001009</v>
      </c>
      <c r="P173" s="4">
        <f t="shared" si="10"/>
        <v>37315</v>
      </c>
      <c r="Q173" s="4"/>
      <c r="R173" s="5">
        <f t="shared" si="18"/>
        <v>0.2413126404059378</v>
      </c>
      <c r="S173" s="5">
        <f t="shared" si="18"/>
        <v>0.21380825067381581</v>
      </c>
      <c r="T173" s="5">
        <f t="shared" si="16"/>
        <v>0.1361588355227999</v>
      </c>
      <c r="U173" s="5">
        <f t="shared" si="16"/>
        <v>0.10530667874756595</v>
      </c>
      <c r="V173" s="6">
        <f t="shared" si="11"/>
        <v>0.17414660133752988</v>
      </c>
      <c r="W173" s="5"/>
      <c r="X173" s="5">
        <f t="shared" si="17"/>
        <v>-0.12574755529679496</v>
      </c>
      <c r="Y173" s="5">
        <f t="shared" si="9"/>
        <v>-0.07456600184255717</v>
      </c>
      <c r="Z173" s="5"/>
      <c r="AA173" s="5">
        <f t="shared" si="12"/>
        <v>-0.10015677856967606</v>
      </c>
    </row>
    <row r="174" spans="2:27" ht="14.25">
      <c r="B174" s="2">
        <v>37343</v>
      </c>
      <c r="D174" s="3">
        <v>0.030150900319132035</v>
      </c>
      <c r="E174" s="3"/>
      <c r="F174">
        <v>0.052419</v>
      </c>
      <c r="G174">
        <v>0.012923</v>
      </c>
      <c r="H174">
        <v>-0.005779</v>
      </c>
      <c r="I174">
        <v>0.009356</v>
      </c>
      <c r="J174">
        <v>-0.022284</v>
      </c>
      <c r="K174">
        <v>0.018363</v>
      </c>
      <c r="L174">
        <v>0.005048</v>
      </c>
      <c r="M174">
        <v>-0.015766</v>
      </c>
      <c r="N174">
        <v>-0.0153</v>
      </c>
      <c r="O174">
        <v>0.005051</v>
      </c>
      <c r="P174" s="4">
        <f t="shared" si="10"/>
        <v>37343</v>
      </c>
      <c r="Q174" s="4"/>
      <c r="R174" s="5">
        <f t="shared" si="18"/>
        <v>0.2420457689649751</v>
      </c>
      <c r="S174" s="5">
        <f t="shared" si="18"/>
        <v>0.21286809991328418</v>
      </c>
      <c r="T174" s="5">
        <f aca="true" t="shared" si="19" ref="T174:U189">+COVAR($D115:$D174,I115:I174)/VARP($D115:$D174)</f>
        <v>0.12306862882342082</v>
      </c>
      <c r="U174" s="5">
        <f t="shared" si="19"/>
        <v>0.10301718748057112</v>
      </c>
      <c r="V174" s="6">
        <f t="shared" si="11"/>
        <v>0.1702499212955628</v>
      </c>
      <c r="W174" s="5"/>
      <c r="X174" s="5">
        <f t="shared" si="17"/>
        <v>-0.13573285556634082</v>
      </c>
      <c r="Y174" s="5">
        <f t="shared" si="9"/>
        <v>-0.07839212147900479</v>
      </c>
      <c r="Z174" s="5"/>
      <c r="AA174" s="5">
        <f t="shared" si="12"/>
        <v>-0.1070624885226728</v>
      </c>
    </row>
    <row r="175" spans="2:27" ht="14.25">
      <c r="B175" s="2">
        <v>37376</v>
      </c>
      <c r="D175" s="3">
        <v>-0.02337303079832287</v>
      </c>
      <c r="E175" s="3"/>
      <c r="F175">
        <v>-0.009056</v>
      </c>
      <c r="G175">
        <v>0.013062</v>
      </c>
      <c r="H175">
        <v>0.028393</v>
      </c>
      <c r="I175">
        <v>-0.006179</v>
      </c>
      <c r="J175">
        <v>-0.018572</v>
      </c>
      <c r="K175">
        <v>0.007662</v>
      </c>
      <c r="L175">
        <v>0.022831</v>
      </c>
      <c r="M175">
        <v>0.055093</v>
      </c>
      <c r="N175">
        <v>-0.033898</v>
      </c>
      <c r="O175">
        <v>-0.013375</v>
      </c>
      <c r="P175" s="4">
        <f t="shared" si="10"/>
        <v>37376</v>
      </c>
      <c r="Q175" s="4"/>
      <c r="R175" s="5">
        <f t="shared" si="18"/>
        <v>0.24207807546325805</v>
      </c>
      <c r="S175" s="5">
        <f t="shared" si="18"/>
        <v>0.20973599159976508</v>
      </c>
      <c r="T175" s="5">
        <f t="shared" si="19"/>
        <v>0.12239667986353293</v>
      </c>
      <c r="U175" s="5">
        <f t="shared" si="19"/>
        <v>0.10506514217426371</v>
      </c>
      <c r="V175" s="6">
        <f t="shared" si="11"/>
        <v>0.16981897227520493</v>
      </c>
      <c r="W175" s="5"/>
      <c r="X175" s="5">
        <f t="shared" si="17"/>
        <v>-0.13871694398973006</v>
      </c>
      <c r="Y175" s="5">
        <f t="shared" si="9"/>
        <v>-0.08650053678251204</v>
      </c>
      <c r="Z175" s="5"/>
      <c r="AA175" s="5">
        <f t="shared" si="12"/>
        <v>-0.11260874038612105</v>
      </c>
    </row>
    <row r="176" spans="2:27" ht="14.25">
      <c r="B176" s="2">
        <v>37407</v>
      </c>
      <c r="D176" s="3">
        <v>0.00044191090082379425</v>
      </c>
      <c r="E176" s="3"/>
      <c r="F176">
        <v>0.032337</v>
      </c>
      <c r="G176">
        <v>0.027339</v>
      </c>
      <c r="H176">
        <v>0.045435</v>
      </c>
      <c r="I176">
        <v>0.010155</v>
      </c>
      <c r="J176">
        <v>0.049675</v>
      </c>
      <c r="K176">
        <v>0.009413</v>
      </c>
      <c r="L176">
        <v>-0.040179</v>
      </c>
      <c r="M176">
        <v>0.015796</v>
      </c>
      <c r="N176">
        <v>-0.008187</v>
      </c>
      <c r="O176">
        <v>0.016684</v>
      </c>
      <c r="P176" s="4">
        <f t="shared" si="10"/>
        <v>37407</v>
      </c>
      <c r="Q176" s="4"/>
      <c r="R176" s="5">
        <f t="shared" si="18"/>
        <v>0.2198956413101203</v>
      </c>
      <c r="S176" s="5">
        <f t="shared" si="18"/>
        <v>0.2160797030937702</v>
      </c>
      <c r="T176" s="5">
        <f t="shared" si="19"/>
        <v>0.123257700371022</v>
      </c>
      <c r="U176" s="5">
        <f t="shared" si="19"/>
        <v>0.10327378226733591</v>
      </c>
      <c r="V176" s="6">
        <f t="shared" si="11"/>
        <v>0.16562670676056213</v>
      </c>
      <c r="W176" s="5"/>
      <c r="X176" s="5">
        <f t="shared" si="17"/>
        <v>-0.15528816369466603</v>
      </c>
      <c r="Y176" s="5">
        <f t="shared" si="9"/>
        <v>-0.10119322605740735</v>
      </c>
      <c r="Z176" s="5"/>
      <c r="AA176" s="5">
        <f t="shared" si="12"/>
        <v>-0.12824069487603668</v>
      </c>
    </row>
    <row r="177" spans="2:27" ht="14.25">
      <c r="B177" s="2">
        <v>37435</v>
      </c>
      <c r="D177" s="3">
        <v>-0.06455435497976814</v>
      </c>
      <c r="E177" s="3"/>
      <c r="F177">
        <v>0.011159</v>
      </c>
      <c r="G177">
        <v>0.014784</v>
      </c>
      <c r="H177">
        <v>-0.011528</v>
      </c>
      <c r="I177">
        <v>0.017617</v>
      </c>
      <c r="J177">
        <v>0.015775</v>
      </c>
      <c r="K177">
        <v>0.012893</v>
      </c>
      <c r="L177">
        <v>-0.049412</v>
      </c>
      <c r="M177">
        <v>0.00432</v>
      </c>
      <c r="N177">
        <v>0.021226</v>
      </c>
      <c r="O177">
        <v>0.035897</v>
      </c>
      <c r="P177" s="4">
        <f t="shared" si="10"/>
        <v>37435</v>
      </c>
      <c r="Q177" s="4"/>
      <c r="R177" s="5">
        <f t="shared" si="18"/>
        <v>0.21523412173173437</v>
      </c>
      <c r="S177" s="5">
        <f t="shared" si="18"/>
        <v>0.2089676267008559</v>
      </c>
      <c r="T177" s="5">
        <f t="shared" si="19"/>
        <v>0.11715954637688138</v>
      </c>
      <c r="U177" s="5">
        <f t="shared" si="19"/>
        <v>0.09569377730401282</v>
      </c>
      <c r="V177" s="6">
        <f t="shared" si="11"/>
        <v>0.15926376802837114</v>
      </c>
      <c r="W177" s="5"/>
      <c r="X177" s="5">
        <f t="shared" si="17"/>
        <v>-0.14240502345853737</v>
      </c>
      <c r="Y177" s="5">
        <f t="shared" si="9"/>
        <v>-0.09980405141313792</v>
      </c>
      <c r="Z177" s="5"/>
      <c r="AA177" s="5">
        <f t="shared" si="12"/>
        <v>-0.12110453743583764</v>
      </c>
    </row>
    <row r="178" spans="2:27" ht="14.25">
      <c r="B178" s="2">
        <v>37468</v>
      </c>
      <c r="D178" s="3">
        <v>-0.07467936987148238</v>
      </c>
      <c r="E178" s="3"/>
      <c r="F178">
        <v>-0.066214</v>
      </c>
      <c r="G178">
        <v>-0.038753</v>
      </c>
      <c r="H178">
        <v>-0.023113</v>
      </c>
      <c r="I178">
        <v>-0.078411</v>
      </c>
      <c r="J178">
        <v>0.01581</v>
      </c>
      <c r="K178">
        <v>-0.009783</v>
      </c>
      <c r="L178">
        <v>-0.071782</v>
      </c>
      <c r="M178">
        <v>-0.019565</v>
      </c>
      <c r="N178">
        <v>-0.089412</v>
      </c>
      <c r="O178">
        <v>-0.039514</v>
      </c>
      <c r="P178" s="4">
        <f t="shared" si="10"/>
        <v>37468</v>
      </c>
      <c r="Q178" s="4"/>
      <c r="R178" s="5">
        <f t="shared" si="18"/>
        <v>0.21281767218049624</v>
      </c>
      <c r="S178" s="5">
        <f t="shared" si="18"/>
        <v>0.20446611860980946</v>
      </c>
      <c r="T178" s="5">
        <f t="shared" si="19"/>
        <v>0.1543125346554565</v>
      </c>
      <c r="U178" s="5">
        <f t="shared" si="19"/>
        <v>0.07982293914849814</v>
      </c>
      <c r="V178" s="6">
        <f t="shared" si="11"/>
        <v>0.1628548161485651</v>
      </c>
      <c r="W178" s="5"/>
      <c r="X178" s="5">
        <f t="shared" si="17"/>
        <v>-0.1793824134477984</v>
      </c>
      <c r="Y178" s="5">
        <f t="shared" si="9"/>
        <v>-0.08475044594829399</v>
      </c>
      <c r="Z178" s="5"/>
      <c r="AA178" s="5">
        <f t="shared" si="12"/>
        <v>-0.1320664296980462</v>
      </c>
    </row>
    <row r="179" spans="2:27" ht="14.25">
      <c r="B179" s="2">
        <v>37498</v>
      </c>
      <c r="D179" s="3">
        <v>0.002217481211867822</v>
      </c>
      <c r="E179" s="3"/>
      <c r="F179">
        <v>-0.017455</v>
      </c>
      <c r="G179">
        <v>0.011056</v>
      </c>
      <c r="H179">
        <v>0.00738</v>
      </c>
      <c r="I179">
        <v>0.084862</v>
      </c>
      <c r="J179">
        <v>0.002779</v>
      </c>
      <c r="K179">
        <v>0.025442</v>
      </c>
      <c r="L179">
        <v>0.072</v>
      </c>
      <c r="M179">
        <v>0.026608</v>
      </c>
      <c r="N179">
        <v>0.040052</v>
      </c>
      <c r="O179">
        <v>0.03903</v>
      </c>
      <c r="P179" s="4">
        <f t="shared" si="10"/>
        <v>37498</v>
      </c>
      <c r="Q179" s="4"/>
      <c r="R179" s="5">
        <f t="shared" si="18"/>
        <v>0.20194626280040187</v>
      </c>
      <c r="S179" s="5">
        <f t="shared" si="18"/>
        <v>0.19604639236918503</v>
      </c>
      <c r="T179" s="5">
        <f t="shared" si="19"/>
        <v>0.15619232776647726</v>
      </c>
      <c r="U179" s="5">
        <f t="shared" si="19"/>
        <v>0.07552450801651164</v>
      </c>
      <c r="V179" s="6">
        <f t="shared" si="11"/>
        <v>0.15742737273814397</v>
      </c>
      <c r="W179" s="5"/>
      <c r="X179" s="5">
        <f t="shared" si="17"/>
        <v>-0.19961083302453242</v>
      </c>
      <c r="Y179" s="5">
        <f t="shared" si="9"/>
        <v>-0.09698729924748622</v>
      </c>
      <c r="Z179" s="5"/>
      <c r="AA179" s="5">
        <f t="shared" si="12"/>
        <v>-0.14829906613600932</v>
      </c>
    </row>
    <row r="180" spans="2:27" ht="14.25">
      <c r="B180" s="2">
        <v>37529</v>
      </c>
      <c r="D180" s="3">
        <v>-0.06294250645334332</v>
      </c>
      <c r="E180" s="3"/>
      <c r="F180">
        <v>0.036415</v>
      </c>
      <c r="G180">
        <v>0.078372</v>
      </c>
      <c r="H180">
        <v>0.005214</v>
      </c>
      <c r="I180">
        <v>0.028807</v>
      </c>
      <c r="J180">
        <v>0.021064</v>
      </c>
      <c r="K180">
        <v>0.020652</v>
      </c>
      <c r="L180">
        <v>-0.055416</v>
      </c>
      <c r="M180">
        <v>-0.012959</v>
      </c>
      <c r="N180">
        <v>0.04472</v>
      </c>
      <c r="O180">
        <v>0.030457</v>
      </c>
      <c r="P180" s="4">
        <f t="shared" si="10"/>
        <v>37529</v>
      </c>
      <c r="Q180" s="4"/>
      <c r="R180" s="5">
        <f t="shared" si="18"/>
        <v>0.18545484659493292</v>
      </c>
      <c r="S180" s="5">
        <f t="shared" si="18"/>
        <v>0.1680444843466301</v>
      </c>
      <c r="T180" s="5">
        <f t="shared" si="19"/>
        <v>0.132256270342768</v>
      </c>
      <c r="U180" s="5">
        <f t="shared" si="19"/>
        <v>0.06324777856077947</v>
      </c>
      <c r="V180" s="6">
        <f t="shared" si="11"/>
        <v>0.13725084496127762</v>
      </c>
      <c r="W180" s="5"/>
      <c r="X180" s="5">
        <f t="shared" si="17"/>
        <v>-0.2222918717013763</v>
      </c>
      <c r="Y180" s="5">
        <f t="shared" si="9"/>
        <v>-0.10227338207953462</v>
      </c>
      <c r="Z180" s="5"/>
      <c r="AA180" s="5">
        <f t="shared" si="12"/>
        <v>-0.16228262689045547</v>
      </c>
    </row>
    <row r="181" spans="2:27" ht="14.25">
      <c r="B181" s="2">
        <v>37560</v>
      </c>
      <c r="D181" s="3">
        <v>0.012123125447361272</v>
      </c>
      <c r="E181" s="3"/>
      <c r="F181">
        <v>-0.024324</v>
      </c>
      <c r="G181">
        <v>-0.018873</v>
      </c>
      <c r="H181">
        <v>-0.049276</v>
      </c>
      <c r="I181">
        <v>0.033</v>
      </c>
      <c r="J181">
        <v>0.018785</v>
      </c>
      <c r="K181">
        <v>-0.01309</v>
      </c>
      <c r="L181">
        <v>0.0016</v>
      </c>
      <c r="M181">
        <v>-0.004425</v>
      </c>
      <c r="N181">
        <v>0</v>
      </c>
      <c r="O181">
        <v>0.010746</v>
      </c>
      <c r="P181" s="4">
        <f t="shared" si="10"/>
        <v>37560</v>
      </c>
      <c r="Q181" s="4"/>
      <c r="R181" s="5">
        <f t="shared" si="18"/>
        <v>0.18680680502288416</v>
      </c>
      <c r="S181" s="5">
        <f t="shared" si="18"/>
        <v>0.17213440454898885</v>
      </c>
      <c r="T181" s="5">
        <f t="shared" si="19"/>
        <v>0.13675719798872715</v>
      </c>
      <c r="U181" s="5">
        <f t="shared" si="19"/>
        <v>0.06509700822640467</v>
      </c>
      <c r="V181" s="6">
        <f t="shared" si="11"/>
        <v>0.14019885394675122</v>
      </c>
      <c r="W181" s="5">
        <f>+COVAR($D122:$D181,K122:K181)/VARP($D122:$D181)</f>
        <v>0.4907997970911694</v>
      </c>
      <c r="X181" s="5">
        <f>+COVAR($D122:$D181,H122:H181)/VARP($D122:$D181)</f>
        <v>-0.2323570189098805</v>
      </c>
      <c r="Y181" s="5">
        <f t="shared" si="9"/>
        <v>-0.10702867944868286</v>
      </c>
      <c r="Z181" s="5"/>
      <c r="AA181" s="5">
        <f t="shared" si="12"/>
        <v>0.050471366244202016</v>
      </c>
    </row>
    <row r="182" spans="2:27" ht="14.25">
      <c r="B182" s="2">
        <v>37589</v>
      </c>
      <c r="D182" s="3">
        <v>0.0527665061082625</v>
      </c>
      <c r="E182" s="3"/>
      <c r="F182">
        <v>0.023823</v>
      </c>
      <c r="G182">
        <v>-0.059884</v>
      </c>
      <c r="H182">
        <v>-0.024096</v>
      </c>
      <c r="I182">
        <v>-0.018587</v>
      </c>
      <c r="J182">
        <v>0.029284</v>
      </c>
      <c r="K182">
        <v>-0.071209</v>
      </c>
      <c r="L182">
        <v>-0.06017</v>
      </c>
      <c r="M182">
        <v>0.000444</v>
      </c>
      <c r="N182">
        <v>0</v>
      </c>
      <c r="O182">
        <v>-0.077729</v>
      </c>
      <c r="P182" s="4">
        <f t="shared" si="10"/>
        <v>37589</v>
      </c>
      <c r="Q182" s="4"/>
      <c r="R182" s="5">
        <f t="shared" si="18"/>
        <v>0.1889042229127316</v>
      </c>
      <c r="S182" s="5">
        <f t="shared" si="18"/>
        <v>0.16780021814420776</v>
      </c>
      <c r="T182" s="5">
        <f t="shared" si="19"/>
        <v>0.1391163003840161</v>
      </c>
      <c r="U182" s="5">
        <f t="shared" si="19"/>
        <v>0.07071212512163112</v>
      </c>
      <c r="V182" s="6">
        <f t="shared" si="11"/>
        <v>0.14163321664064665</v>
      </c>
      <c r="W182" s="5">
        <f aca="true" t="shared" si="20" ref="W182:W245">+COVAR($D123:$D182,K123:K182)/VARP($D123:$D182)</f>
        <v>0.4578143297217322</v>
      </c>
      <c r="X182" s="5">
        <f t="shared" si="17"/>
        <v>-0.19432020752647014</v>
      </c>
      <c r="Y182" s="5">
        <f t="shared" si="9"/>
        <v>-0.07046225451152756</v>
      </c>
      <c r="Z182" s="5"/>
      <c r="AA182" s="5">
        <f t="shared" si="12"/>
        <v>0.06434395589457816</v>
      </c>
    </row>
    <row r="183" spans="2:27" ht="14.25">
      <c r="B183" s="2">
        <v>37621</v>
      </c>
      <c r="D183" s="3">
        <v>0.009139733194612587</v>
      </c>
      <c r="E183" s="3"/>
      <c r="F183">
        <v>-0.068062</v>
      </c>
      <c r="G183">
        <v>-0.007421</v>
      </c>
      <c r="H183">
        <v>0.00141</v>
      </c>
      <c r="I183">
        <v>0.045817</v>
      </c>
      <c r="J183">
        <v>0.016333</v>
      </c>
      <c r="K183">
        <v>0.045433</v>
      </c>
      <c r="L183">
        <v>-0.016667</v>
      </c>
      <c r="M183">
        <v>0.02932</v>
      </c>
      <c r="N183">
        <v>0.021818</v>
      </c>
      <c r="O183">
        <v>0.028198</v>
      </c>
      <c r="P183" s="4">
        <f t="shared" si="10"/>
        <v>37621</v>
      </c>
      <c r="Q183" s="4"/>
      <c r="R183" s="5">
        <f t="shared" si="18"/>
        <v>0.18429156773280192</v>
      </c>
      <c r="S183" s="5">
        <f t="shared" si="18"/>
        <v>0.1570744906498495</v>
      </c>
      <c r="T183" s="5">
        <f t="shared" si="19"/>
        <v>0.13196250135482787</v>
      </c>
      <c r="U183" s="5">
        <f t="shared" si="19"/>
        <v>0.07016607888325964</v>
      </c>
      <c r="V183" s="6">
        <f t="shared" si="11"/>
        <v>0.13587365965518475</v>
      </c>
      <c r="W183" s="5">
        <f t="shared" si="20"/>
        <v>0.4560386144708628</v>
      </c>
      <c r="X183" s="5">
        <f t="shared" si="17"/>
        <v>-0.19924275805007963</v>
      </c>
      <c r="Y183" s="5">
        <f t="shared" si="9"/>
        <v>-0.07854837218762438</v>
      </c>
      <c r="Z183" s="5"/>
      <c r="AA183" s="5">
        <f t="shared" si="12"/>
        <v>0.05941582807771959</v>
      </c>
    </row>
    <row r="184" spans="2:27" ht="14.25">
      <c r="B184" s="2">
        <v>37652</v>
      </c>
      <c r="D184" s="3">
        <v>-0.005412660389216395</v>
      </c>
      <c r="E184" s="3"/>
      <c r="F184">
        <v>0.015036</v>
      </c>
      <c r="G184">
        <v>0.01028</v>
      </c>
      <c r="H184">
        <v>-0.002582</v>
      </c>
      <c r="I184">
        <v>-0.009524</v>
      </c>
      <c r="J184">
        <v>-0.021108</v>
      </c>
      <c r="K184">
        <v>0.032798</v>
      </c>
      <c r="L184">
        <v>-0.042665</v>
      </c>
      <c r="M184">
        <v>-0.009599</v>
      </c>
      <c r="N184">
        <v>-0.001212</v>
      </c>
      <c r="O184">
        <v>-0.002521</v>
      </c>
      <c r="P184" s="4">
        <f t="shared" si="10"/>
        <v>37652</v>
      </c>
      <c r="Q184" s="4"/>
      <c r="R184" s="5">
        <f aca="true" t="shared" si="21" ref="R184:S199">+COVAR($D125:$D184,F125:F184)/VARP($D125:$D184)</f>
        <v>0.18467621669314552</v>
      </c>
      <c r="S184" s="5">
        <f t="shared" si="21"/>
        <v>0.15715127984159208</v>
      </c>
      <c r="T184" s="5">
        <f t="shared" si="19"/>
        <v>0.13303906852303726</v>
      </c>
      <c r="U184" s="5">
        <f t="shared" si="19"/>
        <v>0.06978506777815938</v>
      </c>
      <c r="V184" s="6">
        <f t="shared" si="11"/>
        <v>0.13616290820898355</v>
      </c>
      <c r="W184" s="5">
        <f t="shared" si="20"/>
        <v>0.45510249904389755</v>
      </c>
      <c r="X184" s="5">
        <f t="shared" si="17"/>
        <v>-0.19875937174635555</v>
      </c>
      <c r="Y184" s="5">
        <f t="shared" si="9"/>
        <v>-0.07815643996161258</v>
      </c>
      <c r="Z184" s="5"/>
      <c r="AA184" s="5">
        <f t="shared" si="12"/>
        <v>0.0593955624453098</v>
      </c>
    </row>
    <row r="185" spans="2:27" ht="14.25">
      <c r="B185" s="2">
        <v>37680</v>
      </c>
      <c r="D185" s="3">
        <v>-0.00021085566589584825</v>
      </c>
      <c r="E185" s="3"/>
      <c r="F185">
        <v>-0.029242</v>
      </c>
      <c r="G185">
        <v>-0.044375</v>
      </c>
      <c r="H185">
        <v>0.009765</v>
      </c>
      <c r="I185">
        <v>0.024423</v>
      </c>
      <c r="J185">
        <v>0.019946</v>
      </c>
      <c r="K185">
        <v>0.009624</v>
      </c>
      <c r="L185">
        <v>0.027473</v>
      </c>
      <c r="M185">
        <v>-0.021586</v>
      </c>
      <c r="N185">
        <v>0.049757</v>
      </c>
      <c r="O185">
        <v>-0.027603</v>
      </c>
      <c r="P185" s="4">
        <f t="shared" si="10"/>
        <v>37680</v>
      </c>
      <c r="Q185" s="4"/>
      <c r="R185" s="5">
        <f t="shared" si="21"/>
        <v>0.1709194044843572</v>
      </c>
      <c r="S185" s="5">
        <f t="shared" si="21"/>
        <v>0.1503343336115782</v>
      </c>
      <c r="T185" s="5">
        <f t="shared" si="19"/>
        <v>0.129381673602746</v>
      </c>
      <c r="U185" s="5">
        <f t="shared" si="19"/>
        <v>0.07620907946965101</v>
      </c>
      <c r="V185" s="6">
        <f t="shared" si="11"/>
        <v>0.1317111227920831</v>
      </c>
      <c r="W185" s="5">
        <f t="shared" si="20"/>
        <v>0.46558032399513427</v>
      </c>
      <c r="X185" s="5">
        <f t="shared" si="17"/>
        <v>-0.1953713838192183</v>
      </c>
      <c r="Y185" s="5">
        <f t="shared" si="9"/>
        <v>-0.0819269797435253</v>
      </c>
      <c r="Z185" s="5">
        <f t="shared" si="9"/>
        <v>0.14143455395088328</v>
      </c>
      <c r="AA185" s="5">
        <f t="shared" si="12"/>
        <v>0.08242912859581848</v>
      </c>
    </row>
    <row r="186" spans="2:27" ht="14.25">
      <c r="B186" s="2">
        <v>37711</v>
      </c>
      <c r="D186" s="3">
        <v>-0.029746443611426643</v>
      </c>
      <c r="E186" s="3"/>
      <c r="F186">
        <v>-0.055255</v>
      </c>
      <c r="G186">
        <v>-0.045128</v>
      </c>
      <c r="H186">
        <v>0.033882</v>
      </c>
      <c r="I186">
        <v>-0.059716</v>
      </c>
      <c r="J186">
        <v>-0.028541</v>
      </c>
      <c r="K186">
        <v>-0.031501</v>
      </c>
      <c r="L186">
        <v>-0.047045</v>
      </c>
      <c r="M186">
        <v>-0.01756</v>
      </c>
      <c r="N186">
        <v>0.025434</v>
      </c>
      <c r="O186">
        <v>0.003006</v>
      </c>
      <c r="P186" s="4">
        <f t="shared" si="10"/>
        <v>37711</v>
      </c>
      <c r="Q186" s="4"/>
      <c r="R186" s="5">
        <f t="shared" si="21"/>
        <v>0.18013698229159425</v>
      </c>
      <c r="S186" s="5">
        <f t="shared" si="21"/>
        <v>0.14392808395293422</v>
      </c>
      <c r="T186" s="5">
        <f t="shared" si="19"/>
        <v>0.1381125661807327</v>
      </c>
      <c r="U186" s="5">
        <f t="shared" si="19"/>
        <v>0.08672690594325386</v>
      </c>
      <c r="V186" s="6">
        <f t="shared" si="11"/>
        <v>0.13722613459212876</v>
      </c>
      <c r="W186" s="5">
        <f t="shared" si="20"/>
        <v>0.5000447842068476</v>
      </c>
      <c r="X186" s="5">
        <f t="shared" si="17"/>
        <v>-0.19665796382421627</v>
      </c>
      <c r="Y186" s="5">
        <f aca="true" t="shared" si="22" ref="Y186:Z201">+COVAR($D127:$D186,M127:M186)/VARP($D127:$D186)</f>
        <v>-0.09974922739422946</v>
      </c>
      <c r="Z186" s="5">
        <f t="shared" si="22"/>
        <v>0.17087828679090428</v>
      </c>
      <c r="AA186" s="5">
        <f t="shared" si="12"/>
        <v>0.09362896994482653</v>
      </c>
    </row>
    <row r="187" spans="2:27" ht="14.25">
      <c r="B187" s="2">
        <v>37741</v>
      </c>
      <c r="D187" s="3">
        <v>0.039063475079338605</v>
      </c>
      <c r="E187" s="3"/>
      <c r="F187">
        <v>0.035177</v>
      </c>
      <c r="G187">
        <v>0.087329</v>
      </c>
      <c r="H187">
        <v>-0.0066</v>
      </c>
      <c r="I187">
        <v>0.025202</v>
      </c>
      <c r="J187">
        <v>0.045455</v>
      </c>
      <c r="K187">
        <v>0.063954</v>
      </c>
      <c r="L187">
        <v>0.10443</v>
      </c>
      <c r="M187">
        <v>0.062645</v>
      </c>
      <c r="N187">
        <v>0.023015</v>
      </c>
      <c r="O187">
        <v>-0.001523</v>
      </c>
      <c r="P187" s="4">
        <f t="shared" si="10"/>
        <v>37741</v>
      </c>
      <c r="Q187" s="4"/>
      <c r="R187" s="5">
        <f t="shared" si="21"/>
        <v>0.18951637522611547</v>
      </c>
      <c r="S187" s="5">
        <f t="shared" si="21"/>
        <v>0.1635225663359703</v>
      </c>
      <c r="T187" s="5">
        <f t="shared" si="19"/>
        <v>0.14109656643555404</v>
      </c>
      <c r="U187" s="5">
        <f t="shared" si="19"/>
        <v>0.09801273148611325</v>
      </c>
      <c r="V187" s="6">
        <f t="shared" si="11"/>
        <v>0.14803705987093826</v>
      </c>
      <c r="W187" s="5">
        <f t="shared" si="20"/>
        <v>0.5162484178530488</v>
      </c>
      <c r="X187" s="5">
        <f t="shared" si="17"/>
        <v>-0.1971719162723606</v>
      </c>
      <c r="Y187" s="5">
        <f t="shared" si="22"/>
        <v>-0.08309955962190989</v>
      </c>
      <c r="Z187" s="5">
        <f t="shared" si="22"/>
        <v>0.1706466507463123</v>
      </c>
      <c r="AA187" s="5">
        <f t="shared" si="12"/>
        <v>0.10165589817627263</v>
      </c>
    </row>
    <row r="188" spans="2:27" ht="14.25">
      <c r="B188" s="2">
        <v>37771</v>
      </c>
      <c r="D188" s="3">
        <v>0.04320399061460556</v>
      </c>
      <c r="E188" s="3"/>
      <c r="F188">
        <v>0.100512</v>
      </c>
      <c r="G188">
        <v>0.06258</v>
      </c>
      <c r="H188">
        <v>0.080985</v>
      </c>
      <c r="I188">
        <v>0.101672</v>
      </c>
      <c r="J188">
        <v>0.014846</v>
      </c>
      <c r="K188">
        <v>0.034141</v>
      </c>
      <c r="L188">
        <v>0.067049</v>
      </c>
      <c r="M188" t="s">
        <v>18</v>
      </c>
      <c r="N188">
        <v>-0.00225</v>
      </c>
      <c r="O188">
        <v>0.053571</v>
      </c>
      <c r="P188" s="4">
        <f t="shared" si="10"/>
        <v>37771</v>
      </c>
      <c r="Q188" s="4"/>
      <c r="R188" s="5">
        <f t="shared" si="21"/>
        <v>0.20865416333479989</v>
      </c>
      <c r="S188" s="5">
        <f t="shared" si="21"/>
        <v>0.17523620287775002</v>
      </c>
      <c r="T188" s="5">
        <f t="shared" si="19"/>
        <v>0.1588515062289919</v>
      </c>
      <c r="U188" s="5">
        <f t="shared" si="19"/>
        <v>0.09968070933334186</v>
      </c>
      <c r="V188" s="6">
        <f t="shared" si="11"/>
        <v>0.1606056454437209</v>
      </c>
      <c r="W188" s="5">
        <f t="shared" si="20"/>
        <v>0.5208112187476232</v>
      </c>
      <c r="X188" s="5">
        <f t="shared" si="17"/>
        <v>-0.1802182779194096</v>
      </c>
      <c r="Y188" s="5">
        <f t="shared" si="22"/>
        <v>-0.08084556517810657</v>
      </c>
      <c r="Z188" s="5">
        <f t="shared" si="22"/>
        <v>0.16938816501704557</v>
      </c>
      <c r="AA188" s="5">
        <f t="shared" si="12"/>
        <v>0.10728388516678813</v>
      </c>
    </row>
    <row r="189" spans="2:27" ht="14.25">
      <c r="B189" s="2">
        <v>37802</v>
      </c>
      <c r="D189" s="3">
        <v>0.02054984151626882</v>
      </c>
      <c r="E189" s="3"/>
      <c r="F189">
        <v>0.049765</v>
      </c>
      <c r="G189">
        <v>0.048678</v>
      </c>
      <c r="H189">
        <v>0.024802</v>
      </c>
      <c r="I189">
        <v>0.063063</v>
      </c>
      <c r="J189">
        <v>0.039707</v>
      </c>
      <c r="K189">
        <v>0.029828</v>
      </c>
      <c r="L189">
        <v>-0.021775</v>
      </c>
      <c r="M189">
        <v>-0.011523</v>
      </c>
      <c r="N189">
        <v>0.029312</v>
      </c>
      <c r="O189">
        <v>0.029297</v>
      </c>
      <c r="P189" s="4">
        <f t="shared" si="10"/>
        <v>37802</v>
      </c>
      <c r="Q189" s="4"/>
      <c r="R189" s="5">
        <f t="shared" si="21"/>
        <v>0.2150380186227821</v>
      </c>
      <c r="S189" s="5">
        <f t="shared" si="21"/>
        <v>0.1827932270339702</v>
      </c>
      <c r="T189" s="5">
        <f t="shared" si="19"/>
        <v>0.1630897187144629</v>
      </c>
      <c r="U189" s="5">
        <f t="shared" si="19"/>
        <v>0.09747210803990654</v>
      </c>
      <c r="V189" s="6">
        <f t="shared" si="11"/>
        <v>0.16459826810278044</v>
      </c>
      <c r="W189" s="5">
        <f t="shared" si="20"/>
        <v>0.4994323677295577</v>
      </c>
      <c r="X189" s="5">
        <f t="shared" si="17"/>
        <v>-0.17423120608709772</v>
      </c>
      <c r="Y189" s="5">
        <f t="shared" si="22"/>
        <v>-0.08636715625616899</v>
      </c>
      <c r="Z189" s="5">
        <f t="shared" si="22"/>
        <v>0.16297413533518243</v>
      </c>
      <c r="AA189" s="5">
        <f t="shared" si="12"/>
        <v>0.10045203518036835</v>
      </c>
    </row>
    <row r="190" spans="2:27" ht="14.25">
      <c r="B190" s="2">
        <v>37833</v>
      </c>
      <c r="D190" s="3">
        <v>0.04009081758646316</v>
      </c>
      <c r="E190" s="3"/>
      <c r="F190">
        <v>0.023256</v>
      </c>
      <c r="G190">
        <v>0.020344</v>
      </c>
      <c r="H190">
        <v>0.049447</v>
      </c>
      <c r="I190">
        <v>0.021186</v>
      </c>
      <c r="J190">
        <v>0.05317</v>
      </c>
      <c r="K190">
        <v>0.010705</v>
      </c>
      <c r="L190">
        <v>0.037284</v>
      </c>
      <c r="M190">
        <v>0.067368</v>
      </c>
      <c r="N190">
        <v>0.039106</v>
      </c>
      <c r="O190">
        <v>0.059914</v>
      </c>
      <c r="P190" s="4">
        <f t="shared" si="10"/>
        <v>37833</v>
      </c>
      <c r="Q190" s="4"/>
      <c r="R190" s="5">
        <f t="shared" si="21"/>
        <v>0.20206874330370528</v>
      </c>
      <c r="S190" s="5">
        <f t="shared" si="21"/>
        <v>0.1604525619069219</v>
      </c>
      <c r="T190" s="5">
        <f aca="true" t="shared" si="23" ref="T190:U205">+COVAR($D131:$D190,I131:I190)/VARP($D131:$D190)</f>
        <v>0.14319237674509241</v>
      </c>
      <c r="U190" s="5">
        <f t="shared" si="23"/>
        <v>0.12054898118874735</v>
      </c>
      <c r="V190" s="6">
        <f t="shared" si="11"/>
        <v>0.15656566578611675</v>
      </c>
      <c r="W190" s="5">
        <f t="shared" si="20"/>
        <v>0.4913485606517896</v>
      </c>
      <c r="X190" s="5">
        <f t="shared" si="17"/>
        <v>-0.17874529711527273</v>
      </c>
      <c r="Y190" s="5">
        <f t="shared" si="22"/>
        <v>-0.16060422223148954</v>
      </c>
      <c r="Z190" s="5">
        <f t="shared" si="22"/>
        <v>0.14368405449511698</v>
      </c>
      <c r="AA190" s="5">
        <f t="shared" si="12"/>
        <v>0.07392077395003609</v>
      </c>
    </row>
    <row r="191" spans="2:27" ht="14.25">
      <c r="B191" s="2">
        <v>37862</v>
      </c>
      <c r="D191" s="3">
        <v>0.03625653445205668</v>
      </c>
      <c r="E191" s="3"/>
      <c r="F191">
        <v>-0.020629</v>
      </c>
      <c r="G191">
        <v>-0.018192</v>
      </c>
      <c r="H191">
        <v>0.023161</v>
      </c>
      <c r="I191">
        <v>-0.005477</v>
      </c>
      <c r="J191">
        <v>-0.007282</v>
      </c>
      <c r="K191">
        <v>0.025732</v>
      </c>
      <c r="L191">
        <v>0.033262</v>
      </c>
      <c r="M191">
        <v>-0.014201</v>
      </c>
      <c r="N191">
        <v>0.056989</v>
      </c>
      <c r="O191">
        <v>0.002723</v>
      </c>
      <c r="P191" s="4">
        <f t="shared" si="10"/>
        <v>37862</v>
      </c>
      <c r="Q191" s="4"/>
      <c r="R191" s="5">
        <f t="shared" si="21"/>
        <v>0.09442001879735504</v>
      </c>
      <c r="S191" s="5">
        <f t="shared" si="21"/>
        <v>0.0024318955450106506</v>
      </c>
      <c r="T191" s="5">
        <f t="shared" si="23"/>
        <v>-0.01834249475385251</v>
      </c>
      <c r="U191" s="5">
        <f t="shared" si="23"/>
        <v>0.008220111592251526</v>
      </c>
      <c r="V191" s="6">
        <f t="shared" si="11"/>
        <v>0.021682382795191177</v>
      </c>
      <c r="W191" s="5">
        <f t="shared" si="20"/>
        <v>0.11677076586177576</v>
      </c>
      <c r="X191" s="5">
        <f t="shared" si="17"/>
        <v>-0.37806857718744113</v>
      </c>
      <c r="Y191" s="5">
        <f t="shared" si="22"/>
        <v>-0.37240093293326987</v>
      </c>
      <c r="Z191" s="5">
        <f t="shared" si="22"/>
        <v>0.01387267907752536</v>
      </c>
      <c r="AA191" s="5">
        <f t="shared" si="12"/>
        <v>-0.15495651629535248</v>
      </c>
    </row>
    <row r="192" spans="2:27" ht="14.25">
      <c r="B192" s="2">
        <v>37894</v>
      </c>
      <c r="D192" s="3">
        <v>-0.010009927005925623</v>
      </c>
      <c r="E192" s="3"/>
      <c r="F192">
        <v>-0.009188</v>
      </c>
      <c r="G192">
        <v>-0.028373</v>
      </c>
      <c r="H192">
        <v>-0.056807</v>
      </c>
      <c r="I192">
        <v>-0.065657</v>
      </c>
      <c r="J192">
        <v>0.008313</v>
      </c>
      <c r="K192">
        <v>0.01705</v>
      </c>
      <c r="L192">
        <v>-0.034719</v>
      </c>
      <c r="M192">
        <v>0.014006</v>
      </c>
      <c r="N192">
        <v>0.021363</v>
      </c>
      <c r="O192">
        <v>-0.025041</v>
      </c>
      <c r="P192" s="4">
        <f t="shared" si="10"/>
        <v>37894</v>
      </c>
      <c r="Q192" s="4"/>
      <c r="R192" s="5">
        <f t="shared" si="21"/>
        <v>0.09188851251466815</v>
      </c>
      <c r="S192" s="5">
        <f t="shared" si="21"/>
        <v>-0.0002960957600104652</v>
      </c>
      <c r="T192" s="5">
        <f t="shared" si="23"/>
        <v>-0.009433833818255612</v>
      </c>
      <c r="U192" s="5">
        <f t="shared" si="23"/>
        <v>0.0027161648207078702</v>
      </c>
      <c r="V192" s="6">
        <f t="shared" si="11"/>
        <v>0.021218686939277486</v>
      </c>
      <c r="W192" s="5">
        <f t="shared" si="20"/>
        <v>0.09403356751985463</v>
      </c>
      <c r="X192" s="5">
        <f t="shared" si="17"/>
        <v>-0.3755281874991506</v>
      </c>
      <c r="Y192" s="5">
        <f t="shared" si="22"/>
        <v>-0.37604601126088166</v>
      </c>
      <c r="Z192" s="5">
        <f t="shared" si="22"/>
        <v>0.01609372905416394</v>
      </c>
      <c r="AA192" s="5">
        <f t="shared" si="12"/>
        <v>-0.16036172554650344</v>
      </c>
    </row>
    <row r="193" spans="2:27" ht="14.25">
      <c r="B193" s="2">
        <v>37925</v>
      </c>
      <c r="D193" s="3">
        <v>0.0484189353513238</v>
      </c>
      <c r="E193" s="3"/>
      <c r="F193">
        <v>0.036364</v>
      </c>
      <c r="G193">
        <v>0.04857</v>
      </c>
      <c r="H193">
        <v>0.075597</v>
      </c>
      <c r="I193">
        <v>0.027207</v>
      </c>
      <c r="J193">
        <v>0.019724</v>
      </c>
      <c r="K193">
        <v>0.021766</v>
      </c>
      <c r="L193">
        <v>0.035422</v>
      </c>
      <c r="M193">
        <v>0.072996</v>
      </c>
      <c r="N193">
        <v>-0.020305</v>
      </c>
      <c r="O193">
        <v>0.046447</v>
      </c>
      <c r="P193" s="4">
        <f t="shared" si="10"/>
        <v>37925</v>
      </c>
      <c r="Q193" s="4"/>
      <c r="R193" s="5">
        <f t="shared" si="21"/>
        <v>0.05735006237878047</v>
      </c>
      <c r="S193" s="5">
        <f t="shared" si="21"/>
        <v>-0.053933453826853515</v>
      </c>
      <c r="T193" s="5">
        <f t="shared" si="23"/>
        <v>-0.04500427712558137</v>
      </c>
      <c r="U193" s="5">
        <f t="shared" si="23"/>
        <v>0.006042399834065803</v>
      </c>
      <c r="V193" s="6">
        <f t="shared" si="11"/>
        <v>-0.008886317184897151</v>
      </c>
      <c r="W193" s="5">
        <f t="shared" si="20"/>
        <v>0.09937398226152605</v>
      </c>
      <c r="X193" s="5">
        <f t="shared" si="17"/>
        <v>-0.4035378029316719</v>
      </c>
      <c r="Y193" s="5">
        <f t="shared" si="22"/>
        <v>-0.4060662074663266</v>
      </c>
      <c r="Z193" s="5">
        <f t="shared" si="22"/>
        <v>0.010729708237841876</v>
      </c>
      <c r="AA193" s="5">
        <f t="shared" si="12"/>
        <v>-0.17487507997465762</v>
      </c>
    </row>
    <row r="194" spans="2:27" ht="14.25">
      <c r="B194" s="2">
        <v>37953</v>
      </c>
      <c r="D194" s="3">
        <v>0.01246813557036397</v>
      </c>
      <c r="E194" s="3"/>
      <c r="F194">
        <v>0.017719</v>
      </c>
      <c r="G194">
        <v>0.03107</v>
      </c>
      <c r="H194">
        <v>0.012068</v>
      </c>
      <c r="I194">
        <v>0.057358</v>
      </c>
      <c r="J194">
        <v>0.025629</v>
      </c>
      <c r="K194">
        <v>0.03348</v>
      </c>
      <c r="L194">
        <v>-0.010526</v>
      </c>
      <c r="M194">
        <v>0.037546</v>
      </c>
      <c r="N194">
        <v>0.026943</v>
      </c>
      <c r="O194">
        <v>0.030389</v>
      </c>
      <c r="P194" s="4">
        <f aca="true" t="shared" si="24" ref="P194:P257">+B194</f>
        <v>37953</v>
      </c>
      <c r="Q194" s="4"/>
      <c r="R194" s="5">
        <f t="shared" si="21"/>
        <v>0.05698822058538413</v>
      </c>
      <c r="S194" s="5">
        <f t="shared" si="21"/>
        <v>-0.048424307336126196</v>
      </c>
      <c r="T194" s="5">
        <f t="shared" si="23"/>
        <v>-0.0420298265730935</v>
      </c>
      <c r="U194" s="5">
        <f t="shared" si="23"/>
        <v>0.006679154926589513</v>
      </c>
      <c r="V194" s="6">
        <f aca="true" t="shared" si="25" ref="V194:V257">+AVERAGE(Q194:U194)</f>
        <v>-0.006696689599311514</v>
      </c>
      <c r="W194" s="5">
        <f t="shared" si="20"/>
        <v>0.1039047759580533</v>
      </c>
      <c r="X194" s="5">
        <f t="shared" si="17"/>
        <v>-0.4071752185036203</v>
      </c>
      <c r="Y194" s="5">
        <f t="shared" si="22"/>
        <v>-0.40188411017723175</v>
      </c>
      <c r="Z194" s="5">
        <f t="shared" si="22"/>
        <v>-0.007606629753516984</v>
      </c>
      <c r="AA194" s="5">
        <f aca="true" t="shared" si="26" ref="AA194:AA257">AVERAGE(W194:Z194)</f>
        <v>-0.17819029561907893</v>
      </c>
    </row>
    <row r="195" spans="2:27" ht="14.25">
      <c r="B195" s="2">
        <v>37986</v>
      </c>
      <c r="D195" s="3">
        <v>0.04832044698540039</v>
      </c>
      <c r="E195" s="3"/>
      <c r="F195">
        <v>0.006261</v>
      </c>
      <c r="G195">
        <v>-0.002232</v>
      </c>
      <c r="H195">
        <v>0.032692</v>
      </c>
      <c r="I195">
        <v>-0.014391</v>
      </c>
      <c r="J195">
        <v>0.062706</v>
      </c>
      <c r="K195">
        <v>0.030273</v>
      </c>
      <c r="L195">
        <v>-0.001078</v>
      </c>
      <c r="M195">
        <v>0.008599</v>
      </c>
      <c r="N195">
        <v>0.049445</v>
      </c>
      <c r="O195">
        <v>0.07982</v>
      </c>
      <c r="P195" s="4">
        <f t="shared" si="24"/>
        <v>37986</v>
      </c>
      <c r="Q195" s="4"/>
      <c r="R195" s="5">
        <f t="shared" si="21"/>
        <v>0.04982744962904636</v>
      </c>
      <c r="S195" s="5">
        <f t="shared" si="21"/>
        <v>-0.0536217798307283</v>
      </c>
      <c r="T195" s="5">
        <f t="shared" si="23"/>
        <v>-0.04640911287044562</v>
      </c>
      <c r="U195" s="5">
        <f t="shared" si="23"/>
        <v>0.01886100721466818</v>
      </c>
      <c r="V195" s="6">
        <f t="shared" si="25"/>
        <v>-0.007835608964364846</v>
      </c>
      <c r="W195" s="5">
        <f t="shared" si="20"/>
        <v>0.10851174324272285</v>
      </c>
      <c r="X195" s="5">
        <f t="shared" si="17"/>
        <v>-0.39837542414109384</v>
      </c>
      <c r="Y195" s="5">
        <f t="shared" si="22"/>
        <v>-0.3962122715944657</v>
      </c>
      <c r="Z195" s="5">
        <f t="shared" si="22"/>
        <v>0.015101448682045293</v>
      </c>
      <c r="AA195" s="5">
        <f t="shared" si="26"/>
        <v>-0.16774362595269784</v>
      </c>
    </row>
    <row r="196" spans="2:27" ht="14.25">
      <c r="B196" s="2">
        <v>38016</v>
      </c>
      <c r="D196" s="3">
        <v>0.03753587352021737</v>
      </c>
      <c r="E196" s="3"/>
      <c r="F196">
        <v>0.027826</v>
      </c>
      <c r="G196">
        <v>0.029642</v>
      </c>
      <c r="H196">
        <v>-0.050279</v>
      </c>
      <c r="I196">
        <v>0.059932</v>
      </c>
      <c r="J196">
        <v>-0.009009</v>
      </c>
      <c r="K196">
        <v>0.008969</v>
      </c>
      <c r="L196">
        <v>-0.043173</v>
      </c>
      <c r="M196">
        <v>-0.02977</v>
      </c>
      <c r="N196">
        <v>0.03027</v>
      </c>
      <c r="O196">
        <v>-0.028355</v>
      </c>
      <c r="P196" s="4">
        <f t="shared" si="24"/>
        <v>38016</v>
      </c>
      <c r="Q196" s="4"/>
      <c r="R196" s="5">
        <f t="shared" si="21"/>
        <v>0.056950828260607766</v>
      </c>
      <c r="S196" s="5">
        <f t="shared" si="21"/>
        <v>-0.04746971452459603</v>
      </c>
      <c r="T196" s="5">
        <f t="shared" si="23"/>
        <v>-0.02844260051751685</v>
      </c>
      <c r="U196" s="5">
        <f t="shared" si="23"/>
        <v>0.01638510269633782</v>
      </c>
      <c r="V196" s="6">
        <f t="shared" si="25"/>
        <v>-0.0006440960212918236</v>
      </c>
      <c r="W196" s="5">
        <f t="shared" si="20"/>
        <v>0.10577719341640603</v>
      </c>
      <c r="X196" s="5">
        <f t="shared" si="17"/>
        <v>-0.40144994944591283</v>
      </c>
      <c r="Y196" s="5">
        <f t="shared" si="22"/>
        <v>-0.3933171073090518</v>
      </c>
      <c r="Z196" s="5">
        <f t="shared" si="22"/>
        <v>0.02865353064788088</v>
      </c>
      <c r="AA196" s="5">
        <f t="shared" si="26"/>
        <v>-0.16508408317266943</v>
      </c>
    </row>
    <row r="197" spans="2:27" ht="14.25">
      <c r="B197" s="2">
        <v>38044</v>
      </c>
      <c r="D197" s="3">
        <v>0.03243066081761237</v>
      </c>
      <c r="E197" s="3"/>
      <c r="F197">
        <v>0.016143</v>
      </c>
      <c r="G197">
        <v>0.034085</v>
      </c>
      <c r="H197">
        <v>0.032696</v>
      </c>
      <c r="I197">
        <v>-0.015858</v>
      </c>
      <c r="J197">
        <v>0.012273</v>
      </c>
      <c r="K197">
        <v>0.019612</v>
      </c>
      <c r="L197">
        <v>0.019741</v>
      </c>
      <c r="M197">
        <v>0.024399</v>
      </c>
      <c r="N197">
        <v>0.045857</v>
      </c>
      <c r="O197">
        <v>0.081066</v>
      </c>
      <c r="P197" s="4">
        <f t="shared" si="24"/>
        <v>38044</v>
      </c>
      <c r="Q197" s="4"/>
      <c r="R197" s="5">
        <f t="shared" si="21"/>
        <v>0.0614390612209334</v>
      </c>
      <c r="S197" s="5">
        <f t="shared" si="21"/>
        <v>-0.04244613129879351</v>
      </c>
      <c r="T197" s="5">
        <f t="shared" si="23"/>
        <v>-0.03950730803273144</v>
      </c>
      <c r="U197" s="5">
        <f t="shared" si="23"/>
        <v>0.0045454041026411224</v>
      </c>
      <c r="V197" s="6">
        <f t="shared" si="25"/>
        <v>-0.003992243501987607</v>
      </c>
      <c r="W197" s="5">
        <f t="shared" si="20"/>
        <v>0.09656408853540616</v>
      </c>
      <c r="X197" s="5">
        <f t="shared" si="17"/>
        <v>-0.38912527615647874</v>
      </c>
      <c r="Y197" s="5">
        <f t="shared" si="22"/>
        <v>-0.42492632537086944</v>
      </c>
      <c r="Z197" s="5">
        <f t="shared" si="22"/>
        <v>0.04813582284341932</v>
      </c>
      <c r="AA197" s="5">
        <f t="shared" si="26"/>
        <v>-0.16733792253713067</v>
      </c>
    </row>
    <row r="198" spans="2:27" ht="14.25">
      <c r="B198" s="2">
        <v>38077</v>
      </c>
      <c r="D198" s="3">
        <v>-0.021079013033534988</v>
      </c>
      <c r="E198" s="3"/>
      <c r="F198">
        <v>0.051586</v>
      </c>
      <c r="G198">
        <v>0.02605</v>
      </c>
      <c r="H198">
        <v>0.020686</v>
      </c>
      <c r="I198">
        <v>0.058785</v>
      </c>
      <c r="J198">
        <v>-0.030534</v>
      </c>
      <c r="K198">
        <v>-0.002444</v>
      </c>
      <c r="L198">
        <v>0.001683</v>
      </c>
      <c r="M198">
        <v>0.027066</v>
      </c>
      <c r="N198">
        <v>0.032143</v>
      </c>
      <c r="O198">
        <v>-0.045433</v>
      </c>
      <c r="P198" s="4">
        <f t="shared" si="24"/>
        <v>38077</v>
      </c>
      <c r="Q198" s="4"/>
      <c r="R198" s="5">
        <f t="shared" si="21"/>
        <v>0.06152217750571021</v>
      </c>
      <c r="S198" s="5">
        <f t="shared" si="21"/>
        <v>-0.020504087812527546</v>
      </c>
      <c r="T198" s="5">
        <f t="shared" si="23"/>
        <v>-0.052885254738535885</v>
      </c>
      <c r="U198" s="5">
        <f t="shared" si="23"/>
        <v>0.01225883074899136</v>
      </c>
      <c r="V198" s="6">
        <f t="shared" si="25"/>
        <v>9.791642590953331E-05</v>
      </c>
      <c r="W198" s="5">
        <f t="shared" si="20"/>
        <v>0.10174149056676868</v>
      </c>
      <c r="X198" s="5">
        <f t="shared" si="17"/>
        <v>-0.37310450033483084</v>
      </c>
      <c r="Y198" s="5">
        <f t="shared" si="22"/>
        <v>-0.41050506278803234</v>
      </c>
      <c r="Z198" s="5">
        <f t="shared" si="22"/>
        <v>0.014455112657623894</v>
      </c>
      <c r="AA198" s="5">
        <f t="shared" si="26"/>
        <v>-0.16685323997461765</v>
      </c>
    </row>
    <row r="199" spans="2:27" ht="14.25">
      <c r="B199" s="2">
        <v>38107</v>
      </c>
      <c r="D199" s="3">
        <v>-0.03890197811327811</v>
      </c>
      <c r="E199" s="3"/>
      <c r="F199">
        <v>-0.071281</v>
      </c>
      <c r="G199">
        <v>0.011399</v>
      </c>
      <c r="H199">
        <v>-0.061738</v>
      </c>
      <c r="I199">
        <v>-0.007444</v>
      </c>
      <c r="J199">
        <v>-0.077176</v>
      </c>
      <c r="K199">
        <v>-0.090478</v>
      </c>
      <c r="L199">
        <v>-0.053751</v>
      </c>
      <c r="M199">
        <v>-0.039404</v>
      </c>
      <c r="N199">
        <v>-0.103437</v>
      </c>
      <c r="O199">
        <v>-0.100324</v>
      </c>
      <c r="P199" s="4">
        <f t="shared" si="24"/>
        <v>38107</v>
      </c>
      <c r="Q199" s="4"/>
      <c r="R199" s="5">
        <f t="shared" si="21"/>
        <v>0.09523564638743473</v>
      </c>
      <c r="S199" s="5">
        <f t="shared" si="21"/>
        <v>-0.036534338883948046</v>
      </c>
      <c r="T199" s="5">
        <f t="shared" si="23"/>
        <v>-0.027669770088650326</v>
      </c>
      <c r="U199" s="5">
        <f t="shared" si="23"/>
        <v>0.03559693064117071</v>
      </c>
      <c r="V199" s="6">
        <f t="shared" si="25"/>
        <v>0.016657117014001768</v>
      </c>
      <c r="W199" s="5">
        <f t="shared" si="20"/>
        <v>0.14796879498507146</v>
      </c>
      <c r="X199" s="5">
        <f t="shared" si="17"/>
        <v>-0.35420744715543967</v>
      </c>
      <c r="Y199" s="5">
        <f t="shared" si="22"/>
        <v>-0.4119700013671833</v>
      </c>
      <c r="Z199" s="5">
        <f t="shared" si="22"/>
        <v>0.05708736204229091</v>
      </c>
      <c r="AA199" s="5">
        <f t="shared" si="26"/>
        <v>-0.14028032287381514</v>
      </c>
    </row>
    <row r="200" spans="2:27" ht="14.25">
      <c r="B200" s="2">
        <v>38138</v>
      </c>
      <c r="D200" s="3">
        <v>0.022548561058668426</v>
      </c>
      <c r="E200" s="3"/>
      <c r="F200">
        <v>-0.06359</v>
      </c>
      <c r="G200">
        <v>-0.099482</v>
      </c>
      <c r="H200">
        <v>0.01975</v>
      </c>
      <c r="I200">
        <v>-0.059531</v>
      </c>
      <c r="J200">
        <v>0.040795</v>
      </c>
      <c r="K200">
        <v>-0.044748</v>
      </c>
      <c r="L200">
        <v>0.017752</v>
      </c>
      <c r="M200">
        <v>0.011826</v>
      </c>
      <c r="N200">
        <v>-0.019299</v>
      </c>
      <c r="O200">
        <v>-0.008901</v>
      </c>
      <c r="P200" s="4">
        <f t="shared" si="24"/>
        <v>38138</v>
      </c>
      <c r="Q200" s="4"/>
      <c r="R200" s="5">
        <f aca="true" t="shared" si="27" ref="R200:S215">+COVAR($D141:$D200,F141:F200)/VARP($D141:$D200)</f>
        <v>0.07258151671865862</v>
      </c>
      <c r="S200" s="5">
        <f t="shared" si="27"/>
        <v>-0.04725224657455959</v>
      </c>
      <c r="T200" s="5">
        <f t="shared" si="23"/>
        <v>-0.047045036738973325</v>
      </c>
      <c r="U200" s="5">
        <f t="shared" si="23"/>
        <v>0.03859034719720232</v>
      </c>
      <c r="V200" s="6">
        <f t="shared" si="25"/>
        <v>0.004218645150582005</v>
      </c>
      <c r="W200" s="5">
        <f t="shared" si="20"/>
        <v>0.14909752372208085</v>
      </c>
      <c r="X200" s="5">
        <f t="shared" si="17"/>
        <v>-0.3483331530302835</v>
      </c>
      <c r="Y200" s="5">
        <f t="shared" si="22"/>
        <v>-0.41258009752943486</v>
      </c>
      <c r="Z200" s="5">
        <f t="shared" si="22"/>
        <v>0.051220779716547205</v>
      </c>
      <c r="AA200" s="5">
        <f t="shared" si="26"/>
        <v>-0.14014873678027256</v>
      </c>
    </row>
    <row r="201" spans="2:27" ht="14.25">
      <c r="B201" s="2">
        <v>38168</v>
      </c>
      <c r="D201" s="3">
        <v>0.017281980885285764</v>
      </c>
      <c r="E201" s="3"/>
      <c r="F201">
        <v>-0.024885</v>
      </c>
      <c r="G201">
        <v>-0.027618</v>
      </c>
      <c r="H201">
        <v>-0.034237</v>
      </c>
      <c r="I201">
        <v>-0.025147</v>
      </c>
      <c r="J201">
        <v>0.045566</v>
      </c>
      <c r="K201">
        <v>0.049424</v>
      </c>
      <c r="L201">
        <v>-0.015929</v>
      </c>
      <c r="M201">
        <v>-0.025201</v>
      </c>
      <c r="N201">
        <v>0.017487</v>
      </c>
      <c r="O201">
        <v>0.037633</v>
      </c>
      <c r="P201" s="4">
        <f t="shared" si="24"/>
        <v>38168</v>
      </c>
      <c r="Q201" s="4"/>
      <c r="R201" s="5">
        <f t="shared" si="27"/>
        <v>0.06603412287776844</v>
      </c>
      <c r="S201" s="5">
        <f t="shared" si="27"/>
        <v>-0.042030074480206465</v>
      </c>
      <c r="T201" s="5">
        <f t="shared" si="23"/>
        <v>-0.044697601861106356</v>
      </c>
      <c r="U201" s="5">
        <f t="shared" si="23"/>
        <v>0.044572336164108065</v>
      </c>
      <c r="V201" s="6">
        <f t="shared" si="25"/>
        <v>0.005969695675140921</v>
      </c>
      <c r="W201" s="5">
        <f t="shared" si="20"/>
        <v>0.1442173076327759</v>
      </c>
      <c r="X201" s="5">
        <f t="shared" si="17"/>
        <v>-0.3470984431279089</v>
      </c>
      <c r="Y201" s="5">
        <f t="shared" si="22"/>
        <v>-0.41982561770085636</v>
      </c>
      <c r="Z201" s="5">
        <f t="shared" si="22"/>
        <v>0.042832154410664056</v>
      </c>
      <c r="AA201" s="5">
        <f t="shared" si="26"/>
        <v>-0.14496864969633133</v>
      </c>
    </row>
    <row r="202" spans="2:27" ht="14.25">
      <c r="B202" s="2">
        <v>38198</v>
      </c>
      <c r="D202" s="3">
        <v>-0.009240701248388161</v>
      </c>
      <c r="E202" s="3"/>
      <c r="F202">
        <v>0.007751</v>
      </c>
      <c r="G202">
        <v>0.052663</v>
      </c>
      <c r="H202">
        <v>0.026844</v>
      </c>
      <c r="I202">
        <v>0.023216</v>
      </c>
      <c r="J202">
        <v>0.040476</v>
      </c>
      <c r="K202">
        <v>-0.012128</v>
      </c>
      <c r="L202">
        <v>-0.067146</v>
      </c>
      <c r="M202">
        <v>0.013258</v>
      </c>
      <c r="N202">
        <v>0.001923</v>
      </c>
      <c r="O202">
        <v>-0.025675</v>
      </c>
      <c r="P202" s="4">
        <f t="shared" si="24"/>
        <v>38198</v>
      </c>
      <c r="Q202" s="4"/>
      <c r="R202" s="5">
        <f t="shared" si="27"/>
        <v>0.06712214410655189</v>
      </c>
      <c r="S202" s="5">
        <f t="shared" si="27"/>
        <v>-0.049182960019072686</v>
      </c>
      <c r="T202" s="5">
        <f t="shared" si="23"/>
        <v>-0.04664222124197623</v>
      </c>
      <c r="U202" s="5">
        <f t="shared" si="23"/>
        <v>0.04203936258334887</v>
      </c>
      <c r="V202" s="6">
        <f t="shared" si="25"/>
        <v>0.0033340813572129615</v>
      </c>
      <c r="W202" s="5">
        <f t="shared" si="20"/>
        <v>0.14904986409117083</v>
      </c>
      <c r="X202" s="5">
        <f t="shared" si="17"/>
        <v>-0.34701198893586077</v>
      </c>
      <c r="Y202" s="5">
        <f aca="true" t="shared" si="28" ref="Y202:Z217">+COVAR($D143:$D202,M143:M202)/VARP($D143:$D202)</f>
        <v>-0.4180767050608857</v>
      </c>
      <c r="Z202" s="5">
        <f t="shared" si="28"/>
        <v>0.04405864754796523</v>
      </c>
      <c r="AA202" s="5">
        <f t="shared" si="26"/>
        <v>-0.14299504558940263</v>
      </c>
    </row>
    <row r="203" spans="2:27" ht="14.25">
      <c r="B203" s="2">
        <v>38230</v>
      </c>
      <c r="D203" s="3">
        <v>-0.008098516445534054</v>
      </c>
      <c r="E203" s="3"/>
      <c r="F203">
        <v>0.044269</v>
      </c>
      <c r="G203">
        <v>0.041548</v>
      </c>
      <c r="H203">
        <v>0.049042</v>
      </c>
      <c r="I203">
        <v>0.017479</v>
      </c>
      <c r="J203">
        <v>-0.034783</v>
      </c>
      <c r="K203">
        <v>0.039714</v>
      </c>
      <c r="L203">
        <v>0.041774</v>
      </c>
      <c r="M203">
        <v>0.025421</v>
      </c>
      <c r="N203">
        <v>0.053479</v>
      </c>
      <c r="O203">
        <v>0.034563</v>
      </c>
      <c r="P203" s="4">
        <f t="shared" si="24"/>
        <v>38230</v>
      </c>
      <c r="Q203" s="4"/>
      <c r="R203" s="5">
        <f t="shared" si="27"/>
        <v>0.056274995479018736</v>
      </c>
      <c r="S203" s="5">
        <f t="shared" si="27"/>
        <v>-0.062354345046321986</v>
      </c>
      <c r="T203" s="5">
        <f t="shared" si="23"/>
        <v>-0.049467883669759974</v>
      </c>
      <c r="U203" s="5">
        <f t="shared" si="23"/>
        <v>0.04094828767126238</v>
      </c>
      <c r="V203" s="6">
        <f t="shared" si="25"/>
        <v>-0.0036497363914502114</v>
      </c>
      <c r="W203" s="5">
        <f t="shared" si="20"/>
        <v>0.14432855225298893</v>
      </c>
      <c r="X203" s="5">
        <f t="shared" si="17"/>
        <v>-0.3564439001175691</v>
      </c>
      <c r="Y203" s="5">
        <f t="shared" si="28"/>
        <v>-0.4160037094200531</v>
      </c>
      <c r="Z203" s="5">
        <f t="shared" si="28"/>
        <v>0.0344923982528609</v>
      </c>
      <c r="AA203" s="5">
        <f t="shared" si="26"/>
        <v>-0.1484066647579431</v>
      </c>
    </row>
    <row r="204" spans="2:27" ht="14.25">
      <c r="B204" s="2">
        <v>38260</v>
      </c>
      <c r="D204" s="3">
        <v>0.03670174951344829</v>
      </c>
      <c r="E204" s="3"/>
      <c r="F204">
        <v>0.000181</v>
      </c>
      <c r="G204">
        <v>-0.027322</v>
      </c>
      <c r="H204">
        <v>0.003646</v>
      </c>
      <c r="I204">
        <v>0.020833</v>
      </c>
      <c r="J204">
        <v>0.013751</v>
      </c>
      <c r="K204">
        <v>0.05614</v>
      </c>
      <c r="L204">
        <v>0.028822</v>
      </c>
      <c r="M204">
        <v>0.015312</v>
      </c>
      <c r="N204">
        <v>0.031404</v>
      </c>
      <c r="O204">
        <v>0.041128</v>
      </c>
      <c r="P204" s="4">
        <f t="shared" si="24"/>
        <v>38260</v>
      </c>
      <c r="Q204" s="4"/>
      <c r="R204" s="5">
        <f t="shared" si="27"/>
        <v>0.052014475395669224</v>
      </c>
      <c r="S204" s="5">
        <f t="shared" si="27"/>
        <v>-0.07196494433029156</v>
      </c>
      <c r="T204" s="5">
        <f t="shared" si="23"/>
        <v>-0.04931075769831705</v>
      </c>
      <c r="U204" s="5">
        <f t="shared" si="23"/>
        <v>0.0415517477186002</v>
      </c>
      <c r="V204" s="6">
        <f t="shared" si="25"/>
        <v>-0.006927369728584794</v>
      </c>
      <c r="W204" s="5">
        <f t="shared" si="20"/>
        <v>0.15045718539607617</v>
      </c>
      <c r="X204" s="5">
        <f t="shared" si="17"/>
        <v>-0.3568649449925677</v>
      </c>
      <c r="Y204" s="5">
        <f t="shared" si="28"/>
        <v>-0.4154009788100065</v>
      </c>
      <c r="Z204" s="5">
        <f t="shared" si="28"/>
        <v>0.038712843302566684</v>
      </c>
      <c r="AA204" s="5">
        <f t="shared" si="26"/>
        <v>-0.14577397377598286</v>
      </c>
    </row>
    <row r="205" spans="2:27" ht="14.25">
      <c r="B205" s="2">
        <v>38289</v>
      </c>
      <c r="D205" s="3">
        <v>0.024369495471423308</v>
      </c>
      <c r="E205" s="3"/>
      <c r="F205">
        <v>0.08214</v>
      </c>
      <c r="G205">
        <v>0.033146</v>
      </c>
      <c r="H205">
        <v>0.01109</v>
      </c>
      <c r="I205">
        <v>0.04898</v>
      </c>
      <c r="J205">
        <v>0.045152</v>
      </c>
      <c r="K205">
        <v>0.032678</v>
      </c>
      <c r="L205">
        <v>0.004872</v>
      </c>
      <c r="M205">
        <v>0.000726</v>
      </c>
      <c r="N205">
        <v>0.055048</v>
      </c>
      <c r="O205">
        <v>0.019217</v>
      </c>
      <c r="P205" s="4">
        <f t="shared" si="24"/>
        <v>38289</v>
      </c>
      <c r="Q205" s="4"/>
      <c r="R205" s="5">
        <f t="shared" si="27"/>
        <v>0.07027380686666927</v>
      </c>
      <c r="S205" s="5">
        <f t="shared" si="27"/>
        <v>-0.07683066820606506</v>
      </c>
      <c r="T205" s="5">
        <f t="shared" si="23"/>
        <v>-0.03910719818331724</v>
      </c>
      <c r="U205" s="5">
        <f t="shared" si="23"/>
        <v>0.06465816245602654</v>
      </c>
      <c r="V205" s="6">
        <f t="shared" si="25"/>
        <v>0.004748525733328379</v>
      </c>
      <c r="W205" s="5">
        <f t="shared" si="20"/>
        <v>0.17256598914528629</v>
      </c>
      <c r="X205" s="5">
        <f t="shared" si="17"/>
        <v>-0.3559415063689819</v>
      </c>
      <c r="Y205" s="5">
        <f t="shared" si="28"/>
        <v>-0.3948446199708472</v>
      </c>
      <c r="Z205" s="5">
        <f t="shared" si="28"/>
        <v>0.044346638950159244</v>
      </c>
      <c r="AA205" s="5">
        <f t="shared" si="26"/>
        <v>-0.1334683745610959</v>
      </c>
    </row>
    <row r="206" spans="2:27" ht="14.25">
      <c r="B206" s="2">
        <v>38321</v>
      </c>
      <c r="D206" s="3">
        <v>0.019409649982239596</v>
      </c>
      <c r="E206" s="3"/>
      <c r="F206">
        <v>0.013907</v>
      </c>
      <c r="G206">
        <v>0.03027</v>
      </c>
      <c r="H206">
        <v>0.096019</v>
      </c>
      <c r="I206">
        <v>0.054319</v>
      </c>
      <c r="J206">
        <v>0.022283</v>
      </c>
      <c r="K206">
        <v>0.046716</v>
      </c>
      <c r="L206">
        <v>0.081818</v>
      </c>
      <c r="M206">
        <v>0.065265</v>
      </c>
      <c r="N206">
        <v>0.020413</v>
      </c>
      <c r="O206">
        <v>0.046497</v>
      </c>
      <c r="P206" s="4">
        <f t="shared" si="24"/>
        <v>38321</v>
      </c>
      <c r="Q206" s="4"/>
      <c r="R206" s="5">
        <f t="shared" si="27"/>
        <v>0.09031393146635268</v>
      </c>
      <c r="S206" s="5">
        <f t="shared" si="27"/>
        <v>-0.0599545387307605</v>
      </c>
      <c r="T206" s="5">
        <f aca="true" t="shared" si="29" ref="T206:U221">+COVAR($D147:$D206,I147:I206)/VARP($D147:$D206)</f>
        <v>-0.030124915176774774</v>
      </c>
      <c r="U206" s="5">
        <f t="shared" si="29"/>
        <v>0.07184621801012249</v>
      </c>
      <c r="V206" s="6">
        <f t="shared" si="25"/>
        <v>0.018020173892234974</v>
      </c>
      <c r="W206" s="5">
        <f t="shared" si="20"/>
        <v>0.2000272634059301</v>
      </c>
      <c r="X206" s="5">
        <f t="shared" si="17"/>
        <v>-0.33369993218320065</v>
      </c>
      <c r="Y206" s="5">
        <f t="shared" si="28"/>
        <v>-0.3678631388681269</v>
      </c>
      <c r="Z206" s="5">
        <f t="shared" si="28"/>
        <v>0.04837000640464789</v>
      </c>
      <c r="AA206" s="5">
        <f t="shared" si="26"/>
        <v>-0.11329145031018738</v>
      </c>
    </row>
    <row r="207" spans="2:27" ht="14.25">
      <c r="B207" s="2">
        <v>38352</v>
      </c>
      <c r="D207" s="3">
        <v>0.026426857916330926</v>
      </c>
      <c r="E207" s="3"/>
      <c r="F207">
        <v>0.005669</v>
      </c>
      <c r="G207">
        <v>0.024039</v>
      </c>
      <c r="H207">
        <v>0.039304</v>
      </c>
      <c r="I207">
        <v>0.034226</v>
      </c>
      <c r="J207">
        <v>-0.005338</v>
      </c>
      <c r="K207">
        <v>0.032895</v>
      </c>
      <c r="L207">
        <v>0.025568</v>
      </c>
      <c r="M207">
        <v>0.025528</v>
      </c>
      <c r="N207">
        <v>0.038235</v>
      </c>
      <c r="O207">
        <v>0.048686</v>
      </c>
      <c r="P207" s="4">
        <f t="shared" si="24"/>
        <v>38352</v>
      </c>
      <c r="Q207" s="4"/>
      <c r="R207" s="5">
        <f t="shared" si="27"/>
        <v>0.032943053705994194</v>
      </c>
      <c r="S207" s="5">
        <f t="shared" si="27"/>
        <v>-0.01508414185299566</v>
      </c>
      <c r="T207" s="5">
        <f t="shared" si="29"/>
        <v>0.031402970850846965</v>
      </c>
      <c r="U207" s="5">
        <f t="shared" si="29"/>
        <v>0.16294448293146288</v>
      </c>
      <c r="V207" s="6">
        <f t="shared" si="25"/>
        <v>0.05305159140882709</v>
      </c>
      <c r="W207" s="5">
        <f t="shared" si="20"/>
        <v>0.20525400287789575</v>
      </c>
      <c r="X207" s="5">
        <f t="shared" si="17"/>
        <v>-0.3176797061371869</v>
      </c>
      <c r="Y207" s="5">
        <f t="shared" si="28"/>
        <v>-0.18637073465154308</v>
      </c>
      <c r="Z207" s="5">
        <f t="shared" si="28"/>
        <v>0.10068286498665333</v>
      </c>
      <c r="AA207" s="5">
        <f t="shared" si="26"/>
        <v>-0.04952839323104522</v>
      </c>
    </row>
    <row r="208" spans="2:27" ht="14.25">
      <c r="B208" s="2">
        <v>38383</v>
      </c>
      <c r="D208" s="3">
        <v>-0.003980435432403784</v>
      </c>
      <c r="E208" s="3"/>
      <c r="F208">
        <v>-0.008289</v>
      </c>
      <c r="G208">
        <v>0.034038</v>
      </c>
      <c r="H208">
        <v>0.052711</v>
      </c>
      <c r="I208">
        <v>0.066475</v>
      </c>
      <c r="J208">
        <v>0.029973</v>
      </c>
      <c r="K208">
        <v>0.022527</v>
      </c>
      <c r="L208">
        <v>0.052078</v>
      </c>
      <c r="M208">
        <v>-0.003351</v>
      </c>
      <c r="N208">
        <v>0.047807</v>
      </c>
      <c r="O208">
        <v>-0.008795</v>
      </c>
      <c r="P208" s="4">
        <f t="shared" si="24"/>
        <v>38383</v>
      </c>
      <c r="Q208" s="4"/>
      <c r="R208" s="5">
        <f t="shared" si="27"/>
        <v>0.037583357097930856</v>
      </c>
      <c r="S208" s="5">
        <f t="shared" si="27"/>
        <v>-0.014444084699461915</v>
      </c>
      <c r="T208" s="5">
        <f t="shared" si="29"/>
        <v>0.03116092551595329</v>
      </c>
      <c r="U208" s="5">
        <f t="shared" si="29"/>
        <v>0.1626668485060439</v>
      </c>
      <c r="V208" s="6">
        <f t="shared" si="25"/>
        <v>0.05424176160511653</v>
      </c>
      <c r="W208" s="5">
        <f t="shared" si="20"/>
        <v>0.20958381082510355</v>
      </c>
      <c r="X208" s="5">
        <f t="shared" si="17"/>
        <v>-0.3172737801825358</v>
      </c>
      <c r="Y208" s="5">
        <f t="shared" si="28"/>
        <v>-0.18072470689012785</v>
      </c>
      <c r="Z208" s="5">
        <f t="shared" si="28"/>
        <v>0.10073715153413285</v>
      </c>
      <c r="AA208" s="5">
        <f t="shared" si="26"/>
        <v>-0.04691938117835682</v>
      </c>
    </row>
    <row r="209" spans="2:27" ht="14.25">
      <c r="B209" s="2">
        <v>38411</v>
      </c>
      <c r="D209" s="3">
        <v>0.05172819813919127</v>
      </c>
      <c r="E209" s="3"/>
      <c r="F209">
        <v>0.02892</v>
      </c>
      <c r="G209">
        <v>-0.029082</v>
      </c>
      <c r="H209">
        <v>-0.017326</v>
      </c>
      <c r="I209">
        <v>-0.003373</v>
      </c>
      <c r="J209">
        <v>-0.0097</v>
      </c>
      <c r="K209">
        <v>0.02217</v>
      </c>
      <c r="L209">
        <v>-0.0495</v>
      </c>
      <c r="M209">
        <v>0.001345</v>
      </c>
      <c r="N209">
        <v>0.01727</v>
      </c>
      <c r="O209">
        <v>-0.007981</v>
      </c>
      <c r="P209" s="4">
        <f t="shared" si="24"/>
        <v>38411</v>
      </c>
      <c r="Q209" s="4"/>
      <c r="R209" s="5">
        <f t="shared" si="27"/>
        <v>0.05769660861789939</v>
      </c>
      <c r="S209" s="5">
        <f t="shared" si="27"/>
        <v>0.004922749014998826</v>
      </c>
      <c r="T209" s="5">
        <f t="shared" si="29"/>
        <v>0.04263696000349315</v>
      </c>
      <c r="U209" s="5">
        <f t="shared" si="29"/>
        <v>0.1359900696772689</v>
      </c>
      <c r="V209" s="6">
        <f t="shared" si="25"/>
        <v>0.06031159682841507</v>
      </c>
      <c r="W209" s="5">
        <f t="shared" si="20"/>
        <v>0.25385750528877205</v>
      </c>
      <c r="X209" s="5">
        <f t="shared" si="17"/>
        <v>-0.3130051738475854</v>
      </c>
      <c r="Y209" s="5">
        <f t="shared" si="28"/>
        <v>-0.08437988954644011</v>
      </c>
      <c r="Z209" s="5">
        <f t="shared" si="28"/>
        <v>0.12212715923653264</v>
      </c>
      <c r="AA209" s="5">
        <f t="shared" si="26"/>
        <v>-0.005350099717180208</v>
      </c>
    </row>
    <row r="210" spans="2:27" ht="14.25">
      <c r="B210" s="2">
        <v>38442</v>
      </c>
      <c r="D210" s="3">
        <v>-0.0037806451268270758</v>
      </c>
      <c r="E210" s="3"/>
      <c r="F210">
        <v>0.005738</v>
      </c>
      <c r="G210">
        <v>-0.027851</v>
      </c>
      <c r="H210">
        <v>0.015329</v>
      </c>
      <c r="I210">
        <v>-0.025921</v>
      </c>
      <c r="J210">
        <v>-0.052538</v>
      </c>
      <c r="K210">
        <v>-0.058375</v>
      </c>
      <c r="L210">
        <v>0.038202</v>
      </c>
      <c r="M210">
        <v>0.014607</v>
      </c>
      <c r="N210">
        <v>-0.045208</v>
      </c>
      <c r="O210">
        <v>-0.078076</v>
      </c>
      <c r="P210" s="4">
        <f t="shared" si="24"/>
        <v>38442</v>
      </c>
      <c r="Q210" s="4"/>
      <c r="R210" s="5">
        <f t="shared" si="27"/>
        <v>0.08200728642834026</v>
      </c>
      <c r="S210" s="5">
        <f t="shared" si="27"/>
        <v>0.0036519250930815</v>
      </c>
      <c r="T210" s="5">
        <f t="shared" si="29"/>
        <v>0.05288595703617438</v>
      </c>
      <c r="U210" s="5">
        <f t="shared" si="29"/>
        <v>0.147589812350234</v>
      </c>
      <c r="V210" s="6">
        <f t="shared" si="25"/>
        <v>0.07153374522695753</v>
      </c>
      <c r="W210" s="5">
        <f t="shared" si="20"/>
        <v>0.25398165782365134</v>
      </c>
      <c r="X210" s="5">
        <f t="shared" si="17"/>
        <v>-0.3433976214235966</v>
      </c>
      <c r="Y210" s="5">
        <f t="shared" si="28"/>
        <v>-0.10713132391066106</v>
      </c>
      <c r="Z210" s="5">
        <f t="shared" si="28"/>
        <v>0.14205922269326315</v>
      </c>
      <c r="AA210" s="5">
        <f t="shared" si="26"/>
        <v>-0.013622016204335785</v>
      </c>
    </row>
    <row r="211" spans="2:27" ht="14.25">
      <c r="B211" s="2">
        <v>38471</v>
      </c>
      <c r="D211" s="3">
        <v>-0.02380393833818384</v>
      </c>
      <c r="E211" s="3"/>
      <c r="F211">
        <v>0.005379</v>
      </c>
      <c r="G211">
        <v>-0.022568</v>
      </c>
      <c r="H211">
        <v>0.022005</v>
      </c>
      <c r="I211">
        <v>0.014706</v>
      </c>
      <c r="J211">
        <v>0.028653</v>
      </c>
      <c r="K211">
        <v>0.030918</v>
      </c>
      <c r="L211">
        <v>0.027597</v>
      </c>
      <c r="M211">
        <v>-0.009027</v>
      </c>
      <c r="N211">
        <v>0.034051</v>
      </c>
      <c r="O211">
        <v>0.042147</v>
      </c>
      <c r="P211" s="4">
        <f t="shared" si="24"/>
        <v>38471</v>
      </c>
      <c r="Q211" s="4"/>
      <c r="R211" s="5">
        <f t="shared" si="27"/>
        <v>0.09726380704019313</v>
      </c>
      <c r="S211" s="5">
        <f t="shared" si="27"/>
        <v>0.01279300782324919</v>
      </c>
      <c r="T211" s="5">
        <f t="shared" si="29"/>
        <v>0.05971843055281725</v>
      </c>
      <c r="U211" s="5">
        <f t="shared" si="29"/>
        <v>0.137944641357465</v>
      </c>
      <c r="V211" s="6">
        <f t="shared" si="25"/>
        <v>0.07692997169343115</v>
      </c>
      <c r="W211" s="5">
        <f t="shared" si="20"/>
        <v>0.2573181965681935</v>
      </c>
      <c r="X211" s="5">
        <f t="shared" si="17"/>
        <v>-0.33491230869074634</v>
      </c>
      <c r="Y211" s="5">
        <f t="shared" si="28"/>
        <v>-0.10414672541574352</v>
      </c>
      <c r="Z211" s="5">
        <f t="shared" si="28"/>
        <v>0.14450305250772547</v>
      </c>
      <c r="AA211" s="5">
        <f t="shared" si="26"/>
        <v>-0.009309446257642726</v>
      </c>
    </row>
    <row r="212" spans="2:27" ht="14.25">
      <c r="B212" s="2">
        <v>38503</v>
      </c>
      <c r="D212" s="3">
        <v>0.026897339972911327</v>
      </c>
      <c r="E212" s="3"/>
      <c r="F212">
        <v>0.048962</v>
      </c>
      <c r="G212">
        <v>0.035834</v>
      </c>
      <c r="H212">
        <v>0.051705</v>
      </c>
      <c r="I212">
        <v>0.040304</v>
      </c>
      <c r="J212">
        <v>0.051068</v>
      </c>
      <c r="K212">
        <v>0.033148</v>
      </c>
      <c r="L212">
        <v>0.07109</v>
      </c>
      <c r="M212">
        <v>0.025641</v>
      </c>
      <c r="N212">
        <v>0.090676</v>
      </c>
      <c r="O212">
        <v>0.032539</v>
      </c>
      <c r="P212" s="4">
        <f t="shared" si="24"/>
        <v>38503</v>
      </c>
      <c r="Q212" s="4"/>
      <c r="R212" s="5">
        <f t="shared" si="27"/>
        <v>0.10745998789957427</v>
      </c>
      <c r="S212" s="5">
        <f t="shared" si="27"/>
        <v>0.024813668840559647</v>
      </c>
      <c r="T212" s="5">
        <f t="shared" si="29"/>
        <v>0.06307859852631342</v>
      </c>
      <c r="U212" s="5">
        <f t="shared" si="29"/>
        <v>0.14669653339100372</v>
      </c>
      <c r="V212" s="6">
        <f t="shared" si="25"/>
        <v>0.08551219716436276</v>
      </c>
      <c r="W212" s="5">
        <f t="shared" si="20"/>
        <v>0.2701483504369427</v>
      </c>
      <c r="X212" s="5">
        <f t="shared" si="17"/>
        <v>-0.31991723823029905</v>
      </c>
      <c r="Y212" s="5">
        <f t="shared" si="28"/>
        <v>-0.0939442489335448</v>
      </c>
      <c r="Z212" s="5">
        <f t="shared" si="28"/>
        <v>0.17865670815551166</v>
      </c>
      <c r="AA212" s="5">
        <f t="shared" si="26"/>
        <v>0.008735892857152622</v>
      </c>
    </row>
    <row r="213" spans="2:27" ht="14.25">
      <c r="B213" s="2">
        <v>38533</v>
      </c>
      <c r="D213" s="3">
        <v>0.03327525285956079</v>
      </c>
      <c r="E213" s="3"/>
      <c r="F213">
        <v>0.090881</v>
      </c>
      <c r="G213">
        <v>0.016216</v>
      </c>
      <c r="H213">
        <v>0.044531</v>
      </c>
      <c r="I213">
        <v>0.039171</v>
      </c>
      <c r="J213">
        <v>-0.008834</v>
      </c>
      <c r="K213">
        <v>0.009199</v>
      </c>
      <c r="L213">
        <v>0.015928</v>
      </c>
      <c r="M213">
        <v>0.071875</v>
      </c>
      <c r="N213">
        <v>0.033149</v>
      </c>
      <c r="O213">
        <v>0.049809</v>
      </c>
      <c r="P213" s="4">
        <f t="shared" si="24"/>
        <v>38533</v>
      </c>
      <c r="Q213" s="4"/>
      <c r="R213" s="5">
        <f t="shared" si="27"/>
        <v>0.0819924059220022</v>
      </c>
      <c r="S213" s="5">
        <f t="shared" si="27"/>
        <v>0.05284169917460432</v>
      </c>
      <c r="T213" s="5">
        <f t="shared" si="29"/>
        <v>0.04577177710128423</v>
      </c>
      <c r="U213" s="5">
        <f t="shared" si="29"/>
        <v>0.10770684225746956</v>
      </c>
      <c r="V213" s="6">
        <f t="shared" si="25"/>
        <v>0.07207818111384008</v>
      </c>
      <c r="W213" s="5">
        <f t="shared" si="20"/>
        <v>0.2549194312766049</v>
      </c>
      <c r="X213" s="5">
        <f t="shared" si="17"/>
        <v>-0.2381599948972296</v>
      </c>
      <c r="Y213" s="5">
        <f t="shared" si="28"/>
        <v>-0.051851718502555856</v>
      </c>
      <c r="Z213" s="5">
        <f t="shared" si="28"/>
        <v>0.23210927521584426</v>
      </c>
      <c r="AA213" s="5">
        <f t="shared" si="26"/>
        <v>0.04925424827316592</v>
      </c>
    </row>
    <row r="214" spans="2:27" ht="14.25">
      <c r="B214" s="2">
        <v>38562</v>
      </c>
      <c r="D214" s="3">
        <v>0.053116143031547436</v>
      </c>
      <c r="E214" s="3"/>
      <c r="F214">
        <v>0.014433</v>
      </c>
      <c r="G214">
        <v>-0.030718</v>
      </c>
      <c r="H214">
        <v>0.010014</v>
      </c>
      <c r="I214">
        <v>0.059951</v>
      </c>
      <c r="J214">
        <v>0.010407</v>
      </c>
      <c r="K214">
        <v>0.014209</v>
      </c>
      <c r="L214">
        <v>0.058305</v>
      </c>
      <c r="M214">
        <v>0.038414</v>
      </c>
      <c r="N214">
        <v>0.070715</v>
      </c>
      <c r="O214">
        <v>0.027584</v>
      </c>
      <c r="P214" s="4">
        <f t="shared" si="24"/>
        <v>38562</v>
      </c>
      <c r="Q214" s="4"/>
      <c r="R214" s="5">
        <f t="shared" si="27"/>
        <v>0.08675279079697962</v>
      </c>
      <c r="S214" s="5">
        <f t="shared" si="27"/>
        <v>0.030181890325921116</v>
      </c>
      <c r="T214" s="5">
        <f t="shared" si="29"/>
        <v>0.06646035646347276</v>
      </c>
      <c r="U214" s="5">
        <f t="shared" si="29"/>
        <v>0.10771620753338335</v>
      </c>
      <c r="V214" s="6">
        <f t="shared" si="25"/>
        <v>0.07277781127993921</v>
      </c>
      <c r="W214" s="5">
        <f t="shared" si="20"/>
        <v>0.24739809844178204</v>
      </c>
      <c r="X214" s="5">
        <f t="shared" si="17"/>
        <v>-0.23846466678501557</v>
      </c>
      <c r="Y214" s="5">
        <f t="shared" si="28"/>
        <v>-0.04101487435488598</v>
      </c>
      <c r="Z214" s="5">
        <f t="shared" si="28"/>
        <v>0.2588627300146576</v>
      </c>
      <c r="AA214" s="5">
        <f t="shared" si="26"/>
        <v>0.05669532182913452</v>
      </c>
    </row>
    <row r="215" spans="2:27" ht="14.25">
      <c r="B215" s="2">
        <v>38595</v>
      </c>
      <c r="D215" s="3">
        <v>0.02504036919275543</v>
      </c>
      <c r="E215" s="3"/>
      <c r="G215">
        <v>0.031111</v>
      </c>
      <c r="H215">
        <v>0</v>
      </c>
      <c r="I215">
        <v>0.027673</v>
      </c>
      <c r="J215">
        <v>-0.001344</v>
      </c>
      <c r="K215">
        <v>0.116881</v>
      </c>
      <c r="L215">
        <v>0.019444</v>
      </c>
      <c r="M215">
        <v>-0.015513</v>
      </c>
      <c r="N215">
        <v>-0.056318</v>
      </c>
      <c r="O215">
        <v>-0.035226</v>
      </c>
      <c r="P215" s="4">
        <f t="shared" si="24"/>
        <v>38595</v>
      </c>
      <c r="Q215" s="4"/>
      <c r="R215" s="5">
        <f t="shared" si="27"/>
        <v>0.10486157136672</v>
      </c>
      <c r="S215" s="5">
        <f t="shared" si="27"/>
        <v>-0.018306906944203206</v>
      </c>
      <c r="T215" s="5">
        <f t="shared" si="29"/>
        <v>0.07369082722717962</v>
      </c>
      <c r="U215" s="5">
        <f t="shared" si="29"/>
        <v>0.09767829741243189</v>
      </c>
      <c r="V215" s="6">
        <f t="shared" si="25"/>
        <v>0.06448094726553208</v>
      </c>
      <c r="W215" s="5">
        <f t="shared" si="20"/>
        <v>0.24147596881382902</v>
      </c>
      <c r="X215" s="5">
        <f t="shared" si="17"/>
        <v>-0.29393237193832755</v>
      </c>
      <c r="Y215" s="5">
        <f t="shared" si="28"/>
        <v>-0.2284805765396429</v>
      </c>
      <c r="Z215" s="5">
        <f t="shared" si="28"/>
        <v>0.15638232156828008</v>
      </c>
      <c r="AA215" s="5">
        <f t="shared" si="26"/>
        <v>-0.03113866452396534</v>
      </c>
    </row>
    <row r="216" spans="2:27" ht="14.25">
      <c r="B216" s="2">
        <v>38625</v>
      </c>
      <c r="D216" s="3">
        <v>0.03413355541817342</v>
      </c>
      <c r="E216" s="3"/>
      <c r="F216">
        <v>0.038876</v>
      </c>
      <c r="G216">
        <v>0.065733</v>
      </c>
      <c r="H216">
        <v>0.06077</v>
      </c>
      <c r="I216">
        <v>0.153389</v>
      </c>
      <c r="J216">
        <v>0.024215</v>
      </c>
      <c r="K216">
        <v>-0.004659</v>
      </c>
      <c r="L216">
        <v>0.062012</v>
      </c>
      <c r="M216">
        <v>0.085</v>
      </c>
      <c r="N216">
        <v>-0.025404</v>
      </c>
      <c r="O216">
        <v>-0.007231</v>
      </c>
      <c r="P216" s="4">
        <f t="shared" si="24"/>
        <v>38625</v>
      </c>
      <c r="Q216" s="4"/>
      <c r="R216" s="5">
        <f aca="true" t="shared" si="30" ref="R216:S231">+COVAR($D157:$D216,F157:F216)/VARP($D157:$D216)</f>
        <v>0.11801108147516388</v>
      </c>
      <c r="S216" s="5">
        <f t="shared" si="30"/>
        <v>-0.027521484162453376</v>
      </c>
      <c r="T216" s="5">
        <f t="shared" si="29"/>
        <v>0.14673202739530514</v>
      </c>
      <c r="U216" s="5">
        <f t="shared" si="29"/>
        <v>0.12453170850396851</v>
      </c>
      <c r="V216" s="6">
        <f t="shared" si="25"/>
        <v>0.09043833330299604</v>
      </c>
      <c r="W216" s="5">
        <f t="shared" si="20"/>
        <v>0.17105620496245255</v>
      </c>
      <c r="X216" s="5">
        <f t="shared" si="17"/>
        <v>-0.28958655375158643</v>
      </c>
      <c r="Y216" s="5">
        <f t="shared" si="28"/>
        <v>-0.23015760140517152</v>
      </c>
      <c r="Z216" s="5">
        <f t="shared" si="28"/>
        <v>0.15575623817720707</v>
      </c>
      <c r="AA216" s="5">
        <f t="shared" si="26"/>
        <v>-0.04823292800427459</v>
      </c>
    </row>
    <row r="217" spans="2:27" ht="14.25">
      <c r="B217" s="2">
        <v>38656</v>
      </c>
      <c r="D217" s="3">
        <v>-0.05650444534870114</v>
      </c>
      <c r="E217" s="3"/>
      <c r="F217">
        <v>-0.001264</v>
      </c>
      <c r="G217">
        <v>-0.007963</v>
      </c>
      <c r="H217">
        <v>-0.026089</v>
      </c>
      <c r="I217">
        <v>-0.09113402061855669</v>
      </c>
      <c r="J217">
        <v>-0.107111</v>
      </c>
      <c r="K217">
        <v>-0.061851</v>
      </c>
      <c r="L217">
        <v>0.009948</v>
      </c>
      <c r="M217">
        <v>-0.008732</v>
      </c>
      <c r="N217">
        <v>-0.079491</v>
      </c>
      <c r="O217">
        <v>-0.01934</v>
      </c>
      <c r="P217" s="4">
        <f t="shared" si="24"/>
        <v>38656</v>
      </c>
      <c r="Q217" s="4"/>
      <c r="R217" s="5">
        <f t="shared" si="30"/>
        <v>0.15346122881218402</v>
      </c>
      <c r="S217" s="5">
        <f t="shared" si="30"/>
        <v>0.007063854723800149</v>
      </c>
      <c r="T217" s="5">
        <f t="shared" si="29"/>
        <v>0.1984127647938075</v>
      </c>
      <c r="U217" s="5">
        <f t="shared" si="29"/>
        <v>0.16045607355609692</v>
      </c>
      <c r="V217" s="6">
        <f t="shared" si="25"/>
        <v>0.12984848047147216</v>
      </c>
      <c r="W217" s="5">
        <f t="shared" si="20"/>
        <v>0.2587533609090571</v>
      </c>
      <c r="X217" s="5">
        <f t="shared" si="17"/>
        <v>-0.14607505570532286</v>
      </c>
      <c r="Y217" s="5">
        <f t="shared" si="28"/>
        <v>-0.21374810911752337</v>
      </c>
      <c r="Z217" s="5">
        <f t="shared" si="28"/>
        <v>0.1509616892053662</v>
      </c>
      <c r="AA217" s="5">
        <f t="shared" si="26"/>
        <v>0.012472971322894266</v>
      </c>
    </row>
    <row r="218" spans="2:27" ht="14.25">
      <c r="B218" s="2">
        <v>38686</v>
      </c>
      <c r="D218" s="3">
        <v>0.04417783686614318</v>
      </c>
      <c r="E218" s="3"/>
      <c r="F218">
        <v>0.091519</v>
      </c>
      <c r="G218">
        <v>0.024742</v>
      </c>
      <c r="H218">
        <v>0.007111</v>
      </c>
      <c r="I218">
        <v>0.141107</v>
      </c>
      <c r="J218">
        <v>0.070184</v>
      </c>
      <c r="K218">
        <v>0.107068</v>
      </c>
      <c r="L218">
        <v>0.065953</v>
      </c>
      <c r="M218">
        <v>0.027281</v>
      </c>
      <c r="N218">
        <v>0.089565</v>
      </c>
      <c r="O218">
        <v>0.06851</v>
      </c>
      <c r="P218" s="4">
        <f t="shared" si="24"/>
        <v>38686</v>
      </c>
      <c r="Q218" s="4"/>
      <c r="R218" s="5">
        <f t="shared" si="30"/>
        <v>0.2182501056545735</v>
      </c>
      <c r="S218" s="5">
        <f t="shared" si="30"/>
        <v>0.04216760970190247</v>
      </c>
      <c r="T218" s="5">
        <f t="shared" si="29"/>
        <v>0.25283019620197034</v>
      </c>
      <c r="U218" s="5">
        <f t="shared" si="29"/>
        <v>0.23165583120721278</v>
      </c>
      <c r="V218" s="6">
        <f t="shared" si="25"/>
        <v>0.18622593569141477</v>
      </c>
      <c r="W218" s="5">
        <f t="shared" si="20"/>
        <v>0.30457131073017146</v>
      </c>
      <c r="X218" s="5">
        <f t="shared" si="17"/>
        <v>-0.17489734844033686</v>
      </c>
      <c r="Y218" s="5">
        <f aca="true" t="shared" si="31" ref="Y218:Z233">+COVAR($D159:$D218,M159:M218)/VARP($D159:$D218)</f>
        <v>-0.18607931639665104</v>
      </c>
      <c r="Z218" s="5">
        <f t="shared" si="31"/>
        <v>0.20298656110726485</v>
      </c>
      <c r="AA218" s="5">
        <f t="shared" si="26"/>
        <v>0.0366453017501121</v>
      </c>
    </row>
    <row r="219" spans="2:27" ht="14.25">
      <c r="B219" s="2">
        <v>38716</v>
      </c>
      <c r="D219" s="3">
        <v>0.044118956477261495</v>
      </c>
      <c r="E219" s="3"/>
      <c r="F219">
        <v>0.026611</v>
      </c>
      <c r="G219">
        <v>0.055332</v>
      </c>
      <c r="H219">
        <v>0.004146</v>
      </c>
      <c r="I219">
        <v>-0.028811</v>
      </c>
      <c r="J219">
        <v>-0.073954</v>
      </c>
      <c r="K219">
        <v>0.01439</v>
      </c>
      <c r="L219">
        <v>0.029627</v>
      </c>
      <c r="M219">
        <v>0.020332</v>
      </c>
      <c r="N219">
        <v>-0.030522</v>
      </c>
      <c r="O219">
        <v>0.020019</v>
      </c>
      <c r="P219" s="4">
        <f t="shared" si="24"/>
        <v>38716</v>
      </c>
      <c r="Q219" s="4"/>
      <c r="R219" s="5">
        <f t="shared" si="30"/>
        <v>0.20692732560102547</v>
      </c>
      <c r="S219" s="5">
        <f t="shared" si="30"/>
        <v>0.05368413359981176</v>
      </c>
      <c r="T219" s="5">
        <f t="shared" si="29"/>
        <v>0.22684412064655862</v>
      </c>
      <c r="U219" s="5">
        <f t="shared" si="29"/>
        <v>0.19362887615580007</v>
      </c>
      <c r="V219" s="6">
        <f t="shared" si="25"/>
        <v>0.17027111400079897</v>
      </c>
      <c r="W219" s="5">
        <f t="shared" si="20"/>
        <v>0.292680836629843</v>
      </c>
      <c r="X219" s="5">
        <f t="shared" si="17"/>
        <v>-0.18205829929707906</v>
      </c>
      <c r="Y219" s="5">
        <f t="shared" si="31"/>
        <v>-0.1934151801204493</v>
      </c>
      <c r="Z219" s="5">
        <f t="shared" si="31"/>
        <v>0.18964592330273883</v>
      </c>
      <c r="AA219" s="5">
        <f t="shared" si="26"/>
        <v>0.026713320128763367</v>
      </c>
    </row>
    <row r="220" spans="2:27" ht="14.25">
      <c r="B220" s="2">
        <v>38748</v>
      </c>
      <c r="D220" s="3">
        <v>0.06061279997595692</v>
      </c>
      <c r="E220" s="3"/>
      <c r="F220">
        <v>-0.071396</v>
      </c>
      <c r="G220">
        <v>-0.063275</v>
      </c>
      <c r="H220">
        <v>-0.007157</v>
      </c>
      <c r="I220">
        <v>-0.021426</v>
      </c>
      <c r="J220">
        <v>0.028104</v>
      </c>
      <c r="K220">
        <v>0.047335</v>
      </c>
      <c r="L220">
        <v>-0.077651</v>
      </c>
      <c r="M220">
        <v>-0.028431</v>
      </c>
      <c r="N220">
        <v>-0.03774</v>
      </c>
      <c r="O220">
        <v>0.065703</v>
      </c>
      <c r="P220" s="4">
        <f t="shared" si="24"/>
        <v>38748</v>
      </c>
      <c r="Q220" s="4"/>
      <c r="R220" s="5">
        <f t="shared" si="30"/>
        <v>0.17749780591879338</v>
      </c>
      <c r="S220" s="5">
        <f t="shared" si="30"/>
        <v>0.03362677061647064</v>
      </c>
      <c r="T220" s="5">
        <f t="shared" si="29"/>
        <v>0.2110060472282574</v>
      </c>
      <c r="U220" s="5">
        <f t="shared" si="29"/>
        <v>0.20133735657980759</v>
      </c>
      <c r="V220" s="6">
        <f t="shared" si="25"/>
        <v>0.15586699508583224</v>
      </c>
      <c r="W220" s="5">
        <f t="shared" si="20"/>
        <v>0.29202068522710994</v>
      </c>
      <c r="X220" s="5">
        <f t="shared" si="17"/>
        <v>-0.12079367117344252</v>
      </c>
      <c r="Y220" s="5">
        <f t="shared" si="31"/>
        <v>-0.1862558389428981</v>
      </c>
      <c r="Z220" s="5">
        <f t="shared" si="31"/>
        <v>0.14550758932019003</v>
      </c>
      <c r="AA220" s="5">
        <f t="shared" si="26"/>
        <v>0.03261969110773984</v>
      </c>
    </row>
    <row r="221" spans="2:27" ht="14.25">
      <c r="B221" s="2">
        <v>38776</v>
      </c>
      <c r="D221" s="3">
        <v>-0.020163118477315334</v>
      </c>
      <c r="E221" s="3"/>
      <c r="F221">
        <v>-0.002816</v>
      </c>
      <c r="G221">
        <v>0.029336</v>
      </c>
      <c r="H221">
        <v>0.000485</v>
      </c>
      <c r="I221">
        <v>-0.014316</v>
      </c>
      <c r="J221">
        <v>-0.014414</v>
      </c>
      <c r="K221">
        <v>0.109874</v>
      </c>
      <c r="L221">
        <v>0.044017</v>
      </c>
      <c r="M221">
        <v>-0.015194</v>
      </c>
      <c r="N221">
        <v>0.070462</v>
      </c>
      <c r="O221">
        <v>-0.005732</v>
      </c>
      <c r="P221" s="4">
        <f t="shared" si="24"/>
        <v>38776</v>
      </c>
      <c r="Q221" s="4"/>
      <c r="R221" s="5">
        <f t="shared" si="30"/>
        <v>0.2997498307796476</v>
      </c>
      <c r="S221" s="5">
        <f t="shared" si="30"/>
        <v>-0.04685721875130835</v>
      </c>
      <c r="T221" s="5">
        <f t="shared" si="29"/>
        <v>0.26732447417229555</v>
      </c>
      <c r="U221" s="5">
        <f t="shared" si="29"/>
        <v>0.27589395481767487</v>
      </c>
      <c r="V221" s="6">
        <f t="shared" si="25"/>
        <v>0.1990277602545774</v>
      </c>
      <c r="W221" s="5">
        <f t="shared" si="20"/>
        <v>0.2996027005410312</v>
      </c>
      <c r="X221" s="5">
        <f t="shared" si="17"/>
        <v>0.04177359489378429</v>
      </c>
      <c r="Y221" s="5">
        <f t="shared" si="31"/>
        <v>0.03294173110340081</v>
      </c>
      <c r="Z221" s="5">
        <f t="shared" si="31"/>
        <v>0.2385192536421671</v>
      </c>
      <c r="AA221" s="5">
        <f t="shared" si="26"/>
        <v>0.15320932004509585</v>
      </c>
    </row>
    <row r="222" spans="2:27" ht="14.25">
      <c r="B222" s="2">
        <v>38807</v>
      </c>
      <c r="D222" s="3">
        <v>0.039006629435212714</v>
      </c>
      <c r="E222" s="3"/>
      <c r="F222">
        <v>-0.040554</v>
      </c>
      <c r="G222">
        <v>-0.0425</v>
      </c>
      <c r="H222">
        <v>-0.06257</v>
      </c>
      <c r="I222">
        <v>-0.035269</v>
      </c>
      <c r="J222">
        <v>0.032779</v>
      </c>
      <c r="K222">
        <v>-0.010633</v>
      </c>
      <c r="L222">
        <v>-0.079818</v>
      </c>
      <c r="M222">
        <v>-0.030857</v>
      </c>
      <c r="N222">
        <v>-0.008408</v>
      </c>
      <c r="O222">
        <v>-0.04152</v>
      </c>
      <c r="P222" s="4">
        <f t="shared" si="24"/>
        <v>38807</v>
      </c>
      <c r="Q222" s="4"/>
      <c r="R222" s="5">
        <f t="shared" si="30"/>
        <v>0.283875211857039</v>
      </c>
      <c r="S222" s="5">
        <f t="shared" si="30"/>
        <v>-0.02545245873595182</v>
      </c>
      <c r="T222" s="5">
        <f aca="true" t="shared" si="32" ref="T222:U237">+COVAR($D163:$D222,I163:I222)/VARP($D163:$D222)</f>
        <v>0.29726702433501995</v>
      </c>
      <c r="U222" s="5">
        <f t="shared" si="32"/>
        <v>0.2924382614921987</v>
      </c>
      <c r="V222" s="6">
        <f t="shared" si="25"/>
        <v>0.21203200973707648</v>
      </c>
      <c r="W222" s="5">
        <f t="shared" si="20"/>
        <v>0.3086538443282649</v>
      </c>
      <c r="X222" s="5">
        <f t="shared" si="17"/>
        <v>0.04330693044047472</v>
      </c>
      <c r="Y222" s="5">
        <f t="shared" si="31"/>
        <v>0.03911812178486794</v>
      </c>
      <c r="Z222" s="5">
        <f t="shared" si="31"/>
        <v>0.20539277030954206</v>
      </c>
      <c r="AA222" s="5">
        <f t="shared" si="26"/>
        <v>0.14911791671578742</v>
      </c>
    </row>
    <row r="223" spans="2:27" ht="14.25">
      <c r="B223" s="2">
        <v>38835</v>
      </c>
      <c r="D223" s="3">
        <v>0.008891856281550092</v>
      </c>
      <c r="E223" s="3"/>
      <c r="F223">
        <v>-0.034278</v>
      </c>
      <c r="G223">
        <v>0.01423</v>
      </c>
      <c r="H223">
        <v>-0.010131</v>
      </c>
      <c r="I223">
        <v>-0.028533</v>
      </c>
      <c r="J223">
        <v>-0.016882</v>
      </c>
      <c r="K223">
        <v>-0.061219</v>
      </c>
      <c r="L223">
        <v>0.048989</v>
      </c>
      <c r="M223">
        <v>-0.013393</v>
      </c>
      <c r="N223">
        <v>-0.009367</v>
      </c>
      <c r="O223">
        <v>-0.012839</v>
      </c>
      <c r="P223" s="4">
        <f t="shared" si="24"/>
        <v>38835</v>
      </c>
      <c r="Q223" s="4"/>
      <c r="R223" s="5">
        <f t="shared" si="30"/>
        <v>0.2737366903841975</v>
      </c>
      <c r="S223" s="5">
        <f t="shared" si="30"/>
        <v>-0.0286218076865312</v>
      </c>
      <c r="T223" s="5">
        <f t="shared" si="32"/>
        <v>0.31008303001367316</v>
      </c>
      <c r="U223" s="5">
        <f t="shared" si="32"/>
        <v>0.3026778774882727</v>
      </c>
      <c r="V223" s="6">
        <f t="shared" si="25"/>
        <v>0.21446894754990303</v>
      </c>
      <c r="W223" s="5">
        <f t="shared" si="20"/>
        <v>0.31903448213257607</v>
      </c>
      <c r="X223" s="5">
        <f t="shared" si="17"/>
        <v>0.0999133345735114</v>
      </c>
      <c r="Y223" s="5">
        <f t="shared" si="31"/>
        <v>0.07224741721821748</v>
      </c>
      <c r="Z223" s="5">
        <f t="shared" si="31"/>
        <v>0.2309346053586235</v>
      </c>
      <c r="AA223" s="5">
        <f t="shared" si="26"/>
        <v>0.18053245982073213</v>
      </c>
    </row>
    <row r="224" spans="2:27" ht="14.25">
      <c r="B224" s="2">
        <v>38868</v>
      </c>
      <c r="D224" s="3">
        <v>-0.03564226004910742</v>
      </c>
      <c r="E224" s="3"/>
      <c r="F224">
        <v>0.096477</v>
      </c>
      <c r="G224">
        <v>-0.016667</v>
      </c>
      <c r="H224">
        <v>0.049594</v>
      </c>
      <c r="I224">
        <v>0.120239</v>
      </c>
      <c r="J224">
        <v>-0.128788</v>
      </c>
      <c r="K224">
        <v>-0.035312</v>
      </c>
      <c r="L224">
        <v>0.008997</v>
      </c>
      <c r="M224">
        <v>0.020513</v>
      </c>
      <c r="N224">
        <v>-0.012902</v>
      </c>
      <c r="O224">
        <v>0.003595</v>
      </c>
      <c r="P224" s="4">
        <f t="shared" si="24"/>
        <v>38868</v>
      </c>
      <c r="Q224" s="4"/>
      <c r="R224" s="5">
        <f t="shared" si="30"/>
        <v>0.23208999918311263</v>
      </c>
      <c r="S224" s="5">
        <f t="shared" si="30"/>
        <v>0.0006294748960133454</v>
      </c>
      <c r="T224" s="5">
        <f t="shared" si="32"/>
        <v>0.2512183819744203</v>
      </c>
      <c r="U224" s="5">
        <f t="shared" si="32"/>
        <v>0.3790630159571773</v>
      </c>
      <c r="V224" s="6">
        <f t="shared" si="25"/>
        <v>0.2157502180026809</v>
      </c>
      <c r="W224" s="5">
        <f t="shared" si="20"/>
        <v>0.33118366596441173</v>
      </c>
      <c r="X224" s="5">
        <f t="shared" si="17"/>
        <v>0.06273988925891762</v>
      </c>
      <c r="Y224" s="5">
        <f t="shared" si="31"/>
        <v>0.06742857872806175</v>
      </c>
      <c r="Z224" s="5">
        <f t="shared" si="31"/>
        <v>0.23349682337094077</v>
      </c>
      <c r="AA224" s="5">
        <f t="shared" si="26"/>
        <v>0.17371223933058297</v>
      </c>
    </row>
    <row r="225" spans="2:27" ht="14.25">
      <c r="B225" s="2">
        <v>38898</v>
      </c>
      <c r="D225" s="3">
        <v>-0.008202671572010711</v>
      </c>
      <c r="E225" s="3"/>
      <c r="F225">
        <v>-0.096569</v>
      </c>
      <c r="G225">
        <v>-0.001589</v>
      </c>
      <c r="H225">
        <v>-0.012435</v>
      </c>
      <c r="I225">
        <v>-0.079588</v>
      </c>
      <c r="J225">
        <v>-0.042899</v>
      </c>
      <c r="K225">
        <v>-0.007116</v>
      </c>
      <c r="L225">
        <v>-0.007725</v>
      </c>
      <c r="M225">
        <v>-0.044635</v>
      </c>
      <c r="N225">
        <v>0.009275</v>
      </c>
      <c r="O225">
        <v>-0.062465</v>
      </c>
      <c r="P225" s="4">
        <f t="shared" si="24"/>
        <v>38898</v>
      </c>
      <c r="Q225" s="4"/>
      <c r="R225" s="5">
        <f t="shared" si="30"/>
        <v>0.28883917613002813</v>
      </c>
      <c r="S225" s="5">
        <f t="shared" si="30"/>
        <v>-0.013260781808099356</v>
      </c>
      <c r="T225" s="5">
        <f t="shared" si="32"/>
        <v>0.2567569540644529</v>
      </c>
      <c r="U225" s="5">
        <f t="shared" si="32"/>
        <v>0.4203383242768915</v>
      </c>
      <c r="V225" s="6">
        <f t="shared" si="25"/>
        <v>0.2381684181658183</v>
      </c>
      <c r="W225" s="5">
        <f t="shared" si="20"/>
        <v>0.32831922073744096</v>
      </c>
      <c r="X225" s="5">
        <f t="shared" si="17"/>
        <v>0.08532890501987297</v>
      </c>
      <c r="Y225" s="5">
        <f t="shared" si="31"/>
        <v>0.09830791589889815</v>
      </c>
      <c r="Z225" s="5">
        <f t="shared" si="31"/>
        <v>0.2670133741069096</v>
      </c>
      <c r="AA225" s="5">
        <f t="shared" si="26"/>
        <v>0.19474235394078043</v>
      </c>
    </row>
    <row r="226" spans="2:27" ht="14.25">
      <c r="B226" s="2">
        <v>38929</v>
      </c>
      <c r="D226" s="3">
        <v>0.020311393533294808</v>
      </c>
      <c r="E226" s="3"/>
      <c r="F226">
        <v>0.091698</v>
      </c>
      <c r="G226">
        <v>0.042573</v>
      </c>
      <c r="H226">
        <v>0.060908</v>
      </c>
      <c r="I226">
        <v>0.010305</v>
      </c>
      <c r="J226">
        <v>-0.012963</v>
      </c>
      <c r="K226">
        <v>0.065517</v>
      </c>
      <c r="L226">
        <v>0.009948</v>
      </c>
      <c r="M226">
        <v>0.086875</v>
      </c>
      <c r="N226">
        <v>0.045396</v>
      </c>
      <c r="O226">
        <v>0.086596</v>
      </c>
      <c r="P226" s="4">
        <f t="shared" si="24"/>
        <v>38929</v>
      </c>
      <c r="Q226" s="4"/>
      <c r="R226" s="5">
        <f t="shared" si="30"/>
        <v>0.2963390307256471</v>
      </c>
      <c r="S226" s="5">
        <f t="shared" si="30"/>
        <v>-0.0004880814117502692</v>
      </c>
      <c r="T226" s="5">
        <f t="shared" si="32"/>
        <v>0.2537257344121954</v>
      </c>
      <c r="U226" s="5">
        <f t="shared" si="32"/>
        <v>0.42164152592671034</v>
      </c>
      <c r="V226" s="6">
        <f t="shared" si="25"/>
        <v>0.24280455241320065</v>
      </c>
      <c r="W226" s="5">
        <f t="shared" si="20"/>
        <v>0.33993204454276876</v>
      </c>
      <c r="X226" s="5">
        <f t="shared" si="17"/>
        <v>0.08777954818425988</v>
      </c>
      <c r="Y226" s="5">
        <f t="shared" si="31"/>
        <v>0.11207792237971316</v>
      </c>
      <c r="Z226" s="5">
        <f t="shared" si="31"/>
        <v>0.2657648771669037</v>
      </c>
      <c r="AA226" s="5">
        <f t="shared" si="26"/>
        <v>0.20138859806841136</v>
      </c>
    </row>
    <row r="227" spans="2:27" ht="14.25">
      <c r="B227" s="2">
        <v>38960</v>
      </c>
      <c r="D227" s="3">
        <v>0.022639401145168936</v>
      </c>
      <c r="E227" s="3"/>
      <c r="F227">
        <v>0.006461</v>
      </c>
      <c r="G227">
        <v>0.0386</v>
      </c>
      <c r="H227">
        <v>0.011248</v>
      </c>
      <c r="I227">
        <v>0.115743</v>
      </c>
      <c r="J227">
        <v>0.083802</v>
      </c>
      <c r="K227">
        <v>0.008876</v>
      </c>
      <c r="L227">
        <v>0.047537</v>
      </c>
      <c r="M227">
        <v>0.031915</v>
      </c>
      <c r="N227">
        <v>-0.01512</v>
      </c>
      <c r="O227">
        <v>-0.002301</v>
      </c>
      <c r="P227" s="4">
        <f t="shared" si="24"/>
        <v>38960</v>
      </c>
      <c r="Q227" s="4"/>
      <c r="R227" s="5">
        <f t="shared" si="30"/>
        <v>0.306433554739044</v>
      </c>
      <c r="S227" s="5">
        <f t="shared" si="30"/>
        <v>-0.005012148272459076</v>
      </c>
      <c r="T227" s="5">
        <f t="shared" si="32"/>
        <v>0.3353664763406586</v>
      </c>
      <c r="U227" s="5">
        <f t="shared" si="32"/>
        <v>0.46122497271851304</v>
      </c>
      <c r="V227" s="6">
        <f t="shared" si="25"/>
        <v>0.27450321388143917</v>
      </c>
      <c r="W227" s="5">
        <f t="shared" si="20"/>
        <v>0.3488322821648126</v>
      </c>
      <c r="X227" s="5">
        <f t="shared" si="17"/>
        <v>0.08905059188069304</v>
      </c>
      <c r="Y227" s="5">
        <f t="shared" si="31"/>
        <v>0.12309328155502779</v>
      </c>
      <c r="Z227" s="5">
        <f t="shared" si="31"/>
        <v>0.26398423251075676</v>
      </c>
      <c r="AA227" s="5">
        <f t="shared" si="26"/>
        <v>0.20624009702782253</v>
      </c>
    </row>
    <row r="228" spans="2:27" ht="14.25">
      <c r="B228" s="2">
        <v>38989</v>
      </c>
      <c r="D228" s="3">
        <v>-0.02320459896899163</v>
      </c>
      <c r="E228" s="3"/>
      <c r="F228">
        <v>0.028028</v>
      </c>
      <c r="G228">
        <v>-0.002973</v>
      </c>
      <c r="H228">
        <v>-0.008253</v>
      </c>
      <c r="I228">
        <v>-0.022</v>
      </c>
      <c r="J228">
        <v>0.033468</v>
      </c>
      <c r="K228">
        <v>0.027139</v>
      </c>
      <c r="L228">
        <v>-0.023131</v>
      </c>
      <c r="M228">
        <v>-0.010588</v>
      </c>
      <c r="N228">
        <v>-0.012913</v>
      </c>
      <c r="O228">
        <v>0.039384</v>
      </c>
      <c r="P228" s="4">
        <f t="shared" si="24"/>
        <v>38989</v>
      </c>
      <c r="Q228" s="4"/>
      <c r="R228" s="5">
        <f t="shared" si="30"/>
        <v>0.2911823452388929</v>
      </c>
      <c r="S228" s="5">
        <f t="shared" si="30"/>
        <v>-0.002396335987995042</v>
      </c>
      <c r="T228" s="5">
        <f t="shared" si="32"/>
        <v>0.39167249506581475</v>
      </c>
      <c r="U228" s="5">
        <f t="shared" si="32"/>
        <v>0.46287445333823296</v>
      </c>
      <c r="V228" s="6">
        <f t="shared" si="25"/>
        <v>0.2858332394137364</v>
      </c>
      <c r="W228" s="5">
        <f t="shared" si="20"/>
        <v>0.37315349779784335</v>
      </c>
      <c r="X228" s="5">
        <f t="shared" si="17"/>
        <v>0.1488933094932153</v>
      </c>
      <c r="Y228" s="5">
        <f t="shared" si="31"/>
        <v>0.20116195198502507</v>
      </c>
      <c r="Z228" s="5">
        <f t="shared" si="31"/>
        <v>0.30187055781229694</v>
      </c>
      <c r="AA228" s="5">
        <f t="shared" si="26"/>
        <v>0.2562698292720952</v>
      </c>
    </row>
    <row r="229" spans="2:27" ht="14.25">
      <c r="B229" s="2">
        <v>39021</v>
      </c>
      <c r="D229" s="3">
        <v>0.05093969501700735</v>
      </c>
      <c r="E229" s="3"/>
      <c r="F229">
        <v>0.02483</v>
      </c>
      <c r="G229">
        <v>0.067222</v>
      </c>
      <c r="H229">
        <v>0.045492</v>
      </c>
      <c r="I229">
        <v>0.04499</v>
      </c>
      <c r="J229">
        <v>0.035227</v>
      </c>
      <c r="K229">
        <v>0.016753</v>
      </c>
      <c r="L229">
        <v>0</v>
      </c>
      <c r="M229">
        <v>0.030691</v>
      </c>
      <c r="N229">
        <v>0.034326</v>
      </c>
      <c r="O229">
        <v>-0.017652</v>
      </c>
      <c r="P229" s="4">
        <f t="shared" si="24"/>
        <v>39021</v>
      </c>
      <c r="Q229" s="4"/>
      <c r="R229" s="5">
        <f t="shared" si="30"/>
        <v>0.2920173010286009</v>
      </c>
      <c r="S229" s="5">
        <f t="shared" si="30"/>
        <v>0.037129477122530445</v>
      </c>
      <c r="T229" s="5">
        <f t="shared" si="32"/>
        <v>0.39994022136983753</v>
      </c>
      <c r="U229" s="5">
        <f t="shared" si="32"/>
        <v>0.4711365409601035</v>
      </c>
      <c r="V229" s="6">
        <f t="shared" si="25"/>
        <v>0.3000558851202681</v>
      </c>
      <c r="W229" s="5">
        <f t="shared" si="20"/>
        <v>0.3670200637709807</v>
      </c>
      <c r="X229" s="5">
        <f t="shared" si="17"/>
        <v>0.16681860558452394</v>
      </c>
      <c r="Y229" s="5">
        <f t="shared" si="31"/>
        <v>0.20740744879612866</v>
      </c>
      <c r="Z229" s="5">
        <f t="shared" si="31"/>
        <v>0.30892130404143203</v>
      </c>
      <c r="AA229" s="5">
        <f t="shared" si="26"/>
        <v>0.2625418555482663</v>
      </c>
    </row>
    <row r="230" spans="2:27" ht="14.25">
      <c r="B230" s="2">
        <v>39051</v>
      </c>
      <c r="D230" s="3">
        <v>0.035206434023954625</v>
      </c>
      <c r="E230" s="3"/>
      <c r="F230">
        <v>0.067934</v>
      </c>
      <c r="G230">
        <v>0.060706</v>
      </c>
      <c r="H230">
        <v>0.075551</v>
      </c>
      <c r="I230">
        <v>0.110372</v>
      </c>
      <c r="J230">
        <v>-0.133919</v>
      </c>
      <c r="K230">
        <v>-0.132571</v>
      </c>
      <c r="L230">
        <v>0.098097</v>
      </c>
      <c r="M230">
        <v>0.067825</v>
      </c>
      <c r="N230">
        <v>-0.064916</v>
      </c>
      <c r="O230">
        <v>-0.064502</v>
      </c>
      <c r="P230" s="4">
        <f t="shared" si="24"/>
        <v>39051</v>
      </c>
      <c r="Q230" s="4"/>
      <c r="R230" s="5">
        <f t="shared" si="30"/>
        <v>0.2968401202785237</v>
      </c>
      <c r="S230" s="5">
        <f t="shared" si="30"/>
        <v>0.059910820523888395</v>
      </c>
      <c r="T230" s="5">
        <f t="shared" si="32"/>
        <v>0.5098315250987675</v>
      </c>
      <c r="U230" s="5">
        <f t="shared" si="32"/>
        <v>0.4190853267832792</v>
      </c>
      <c r="V230" s="6">
        <f t="shared" si="25"/>
        <v>0.3214169481711147</v>
      </c>
      <c r="W230" s="5">
        <f t="shared" si="20"/>
        <v>0.31273167435392757</v>
      </c>
      <c r="X230" s="5">
        <f t="shared" si="17"/>
        <v>0.20512513144686614</v>
      </c>
      <c r="Y230" s="5">
        <f t="shared" si="31"/>
        <v>0.2870864047294157</v>
      </c>
      <c r="Z230" s="5">
        <f t="shared" si="31"/>
        <v>0.34828177866146665</v>
      </c>
      <c r="AA230" s="5">
        <f t="shared" si="26"/>
        <v>0.28830624729791904</v>
      </c>
    </row>
    <row r="231" spans="2:27" ht="14.25">
      <c r="B231" s="2">
        <v>39080</v>
      </c>
      <c r="D231" s="3">
        <v>0.014975473897626213</v>
      </c>
      <c r="E231" s="3"/>
      <c r="F231">
        <v>0.068502</v>
      </c>
      <c r="G231">
        <v>0.002662</v>
      </c>
      <c r="H231">
        <v>-0.005217</v>
      </c>
      <c r="I231">
        <v>0.055358</v>
      </c>
      <c r="J231">
        <v>0.006971</v>
      </c>
      <c r="K231">
        <v>0.056366</v>
      </c>
      <c r="L231">
        <v>0.031104</v>
      </c>
      <c r="M231">
        <v>0.056804</v>
      </c>
      <c r="N231">
        <v>0.045023</v>
      </c>
      <c r="O231">
        <v>0.058149</v>
      </c>
      <c r="P231" s="4">
        <f t="shared" si="24"/>
        <v>39080</v>
      </c>
      <c r="Q231" s="4"/>
      <c r="R231" s="5">
        <f t="shared" si="30"/>
        <v>0.3289270118748165</v>
      </c>
      <c r="S231" s="5">
        <f t="shared" si="30"/>
        <v>0.0887502542674612</v>
      </c>
      <c r="T231" s="5">
        <f t="shared" si="32"/>
        <v>0.476706031606275</v>
      </c>
      <c r="U231" s="5">
        <f t="shared" si="32"/>
        <v>0.4225289735270259</v>
      </c>
      <c r="V231" s="6">
        <f t="shared" si="25"/>
        <v>0.32922806781889463</v>
      </c>
      <c r="W231" s="5">
        <f t="shared" si="20"/>
        <v>0.2966905357782883</v>
      </c>
      <c r="X231" s="5">
        <f aca="true" t="shared" si="33" ref="X231:X294">+COVAR($D172:$D231,H172:H231)/VARP($D172:$D231)</f>
        <v>0.22078282055562587</v>
      </c>
      <c r="Y231" s="5">
        <f t="shared" si="31"/>
        <v>0.2972592329974981</v>
      </c>
      <c r="Z231" s="5">
        <f t="shared" si="31"/>
        <v>0.33370716914813736</v>
      </c>
      <c r="AA231" s="5">
        <f t="shared" si="26"/>
        <v>0.2871099396198874</v>
      </c>
    </row>
    <row r="232" spans="2:27" ht="14.25">
      <c r="B232" s="2">
        <v>39113</v>
      </c>
      <c r="D232" s="3">
        <v>0.011535076660764254</v>
      </c>
      <c r="E232" s="3"/>
      <c r="F232">
        <v>-0.085062</v>
      </c>
      <c r="G232">
        <v>-0.047235</v>
      </c>
      <c r="H232">
        <v>-0.044206</v>
      </c>
      <c r="I232">
        <v>-0.087424</v>
      </c>
      <c r="J232">
        <v>0.073813</v>
      </c>
      <c r="K232">
        <v>0.025269</v>
      </c>
      <c r="L232">
        <v>-0.068627</v>
      </c>
      <c r="M232">
        <v>-0.040877</v>
      </c>
      <c r="N232">
        <v>-0.040976</v>
      </c>
      <c r="O232">
        <v>-0.075988</v>
      </c>
      <c r="P232" s="4">
        <f t="shared" si="24"/>
        <v>39113</v>
      </c>
      <c r="Q232" s="4"/>
      <c r="R232" s="5">
        <f aca="true" t="shared" si="34" ref="R232:S247">+COVAR($D173:$D232,F173:F232)/VARP($D173:$D232)</f>
        <v>0.33062668387687016</v>
      </c>
      <c r="S232" s="5">
        <f t="shared" si="34"/>
        <v>0.08566644779308343</v>
      </c>
      <c r="T232" s="5">
        <f t="shared" si="32"/>
        <v>0.4662466134578456</v>
      </c>
      <c r="U232" s="5">
        <f t="shared" si="32"/>
        <v>0.424789028867934</v>
      </c>
      <c r="V232" s="6">
        <f t="shared" si="25"/>
        <v>0.32683219349893333</v>
      </c>
      <c r="W232" s="5">
        <f t="shared" si="20"/>
        <v>0.28845479198125806</v>
      </c>
      <c r="X232" s="5">
        <f t="shared" si="33"/>
        <v>0.21860168200269364</v>
      </c>
      <c r="Y232" s="5">
        <f t="shared" si="31"/>
        <v>0.30216688562664024</v>
      </c>
      <c r="Z232" s="5">
        <f t="shared" si="31"/>
        <v>0.3318179987057343</v>
      </c>
      <c r="AA232" s="5">
        <f t="shared" si="26"/>
        <v>0.2852603395790816</v>
      </c>
    </row>
    <row r="233" spans="2:27" ht="14.25">
      <c r="B233" s="2">
        <v>39141</v>
      </c>
      <c r="D233" s="3">
        <v>0.0025385180122341477</v>
      </c>
      <c r="E233" s="3"/>
      <c r="F233">
        <v>-0.009961</v>
      </c>
      <c r="G233">
        <v>-0.047396</v>
      </c>
      <c r="H233">
        <v>-0.020708</v>
      </c>
      <c r="I233">
        <v>-0.023006</v>
      </c>
      <c r="J233">
        <v>0.005977</v>
      </c>
      <c r="K233">
        <v>0.021092</v>
      </c>
      <c r="L233">
        <v>-0.012551</v>
      </c>
      <c r="M233">
        <v>-0.041592</v>
      </c>
      <c r="N233">
        <v>-0.009318</v>
      </c>
      <c r="O233">
        <v>-0.015724</v>
      </c>
      <c r="P233" s="4">
        <f t="shared" si="24"/>
        <v>39141</v>
      </c>
      <c r="Q233" s="4"/>
      <c r="R233" s="5">
        <f t="shared" si="34"/>
        <v>0.34759451067681274</v>
      </c>
      <c r="S233" s="5">
        <f t="shared" si="34"/>
        <v>0.08923164123525784</v>
      </c>
      <c r="T233" s="5">
        <f t="shared" si="32"/>
        <v>0.48064740238782616</v>
      </c>
      <c r="U233" s="5">
        <f t="shared" si="32"/>
        <v>0.42684320828047545</v>
      </c>
      <c r="V233" s="6">
        <f t="shared" si="25"/>
        <v>0.33607919064509306</v>
      </c>
      <c r="W233" s="5">
        <f t="shared" si="20"/>
        <v>0.29259769387174306</v>
      </c>
      <c r="X233" s="5">
        <f t="shared" si="33"/>
        <v>0.22900410538231727</v>
      </c>
      <c r="Y233" s="5">
        <f t="shared" si="31"/>
        <v>0.32195137774043137</v>
      </c>
      <c r="Z233" s="5">
        <f t="shared" si="31"/>
        <v>0.3309191278003557</v>
      </c>
      <c r="AA233" s="5">
        <f t="shared" si="26"/>
        <v>0.29361807619871183</v>
      </c>
    </row>
    <row r="234" spans="2:27" ht="14.25">
      <c r="B234" s="2">
        <v>39171</v>
      </c>
      <c r="D234" s="3">
        <v>0.01174870923421567</v>
      </c>
      <c r="E234" s="3"/>
      <c r="F234">
        <v>0</v>
      </c>
      <c r="G234">
        <v>0.018227</v>
      </c>
      <c r="H234">
        <v>0.013183</v>
      </c>
      <c r="I234">
        <v>0.065705</v>
      </c>
      <c r="J234">
        <v>0.020202</v>
      </c>
      <c r="K234">
        <v>-0.023242</v>
      </c>
      <c r="L234">
        <v>0.035211</v>
      </c>
      <c r="M234">
        <v>0.037235</v>
      </c>
      <c r="N234">
        <v>-0.020564</v>
      </c>
      <c r="O234">
        <v>-0.045326</v>
      </c>
      <c r="P234" s="4">
        <f t="shared" si="24"/>
        <v>39171</v>
      </c>
      <c r="Q234" s="4"/>
      <c r="R234" s="5">
        <f t="shared" si="34"/>
        <v>0.3357547828459422</v>
      </c>
      <c r="S234" s="5">
        <f t="shared" si="34"/>
        <v>0.08851411645985457</v>
      </c>
      <c r="T234" s="5">
        <f t="shared" si="32"/>
        <v>0.48682408628806156</v>
      </c>
      <c r="U234" s="5">
        <f t="shared" si="32"/>
        <v>0.438500181066679</v>
      </c>
      <c r="V234" s="6">
        <f t="shared" si="25"/>
        <v>0.33739829166513435</v>
      </c>
      <c r="W234" s="5">
        <f t="shared" si="20"/>
        <v>0.2923929643939164</v>
      </c>
      <c r="X234" s="5">
        <f t="shared" si="33"/>
        <v>0.23595530299814058</v>
      </c>
      <c r="Y234" s="5">
        <f aca="true" t="shared" si="35" ref="Y234:Z249">+COVAR($D175:$D234,M175:M234)/VARP($D175:$D234)</f>
        <v>0.33369539329205367</v>
      </c>
      <c r="Z234" s="5">
        <f t="shared" si="35"/>
        <v>0.34059345459074225</v>
      </c>
      <c r="AA234" s="5">
        <f t="shared" si="26"/>
        <v>0.30065927881871324</v>
      </c>
    </row>
    <row r="235" spans="2:27" ht="14.25">
      <c r="B235" s="2">
        <v>39202</v>
      </c>
      <c r="D235" s="3">
        <v>0.020667853634500855</v>
      </c>
      <c r="E235" s="3"/>
      <c r="F235">
        <v>0.065688</v>
      </c>
      <c r="G235">
        <v>0.054306</v>
      </c>
      <c r="H235">
        <v>-0.030802</v>
      </c>
      <c r="I235">
        <v>0.006415</v>
      </c>
      <c r="J235">
        <v>-0.011862</v>
      </c>
      <c r="K235">
        <v>0.051702</v>
      </c>
      <c r="L235">
        <v>0.046419</v>
      </c>
      <c r="M235">
        <v>0.031006</v>
      </c>
      <c r="N235">
        <v>0.077709</v>
      </c>
      <c r="O235">
        <v>0.107672</v>
      </c>
      <c r="P235" s="4">
        <f t="shared" si="24"/>
        <v>39202</v>
      </c>
      <c r="Q235" s="4"/>
      <c r="R235" s="5">
        <f t="shared" si="34"/>
        <v>0.33990416336423973</v>
      </c>
      <c r="S235" s="5">
        <f t="shared" si="34"/>
        <v>0.09973848626011791</v>
      </c>
      <c r="T235" s="5">
        <f t="shared" si="32"/>
        <v>0.4797139283506146</v>
      </c>
      <c r="U235" s="5">
        <f t="shared" si="32"/>
        <v>0.42929049073941317</v>
      </c>
      <c r="V235" s="6">
        <f t="shared" si="25"/>
        <v>0.33716176717859636</v>
      </c>
      <c r="W235" s="5">
        <f t="shared" si="20"/>
        <v>0.30039267525033164</v>
      </c>
      <c r="X235" s="5">
        <f t="shared" si="33"/>
        <v>0.24337256085980435</v>
      </c>
      <c r="Y235" s="5">
        <f t="shared" si="35"/>
        <v>0.36765068851043187</v>
      </c>
      <c r="Z235" s="5">
        <f t="shared" si="35"/>
        <v>0.331361776642411</v>
      </c>
      <c r="AA235" s="5">
        <f t="shared" si="26"/>
        <v>0.3106944253157447</v>
      </c>
    </row>
    <row r="236" spans="2:27" ht="14.25">
      <c r="B236" s="2">
        <v>39233</v>
      </c>
      <c r="D236" s="3">
        <v>0.04991391199321571</v>
      </c>
      <c r="E236" s="3"/>
      <c r="F236">
        <v>0.099126</v>
      </c>
      <c r="G236">
        <v>0.001391</v>
      </c>
      <c r="H236">
        <v>0.048699</v>
      </c>
      <c r="I236">
        <v>0.007082</v>
      </c>
      <c r="J236">
        <v>0.035414</v>
      </c>
      <c r="K236">
        <v>0.026554</v>
      </c>
      <c r="L236">
        <v>0.092543</v>
      </c>
      <c r="M236">
        <v>-0.00834</v>
      </c>
      <c r="N236">
        <v>0.000666</v>
      </c>
      <c r="O236">
        <v>-0.033881</v>
      </c>
      <c r="P236" s="4">
        <f t="shared" si="24"/>
        <v>39233</v>
      </c>
      <c r="Q236" s="4"/>
      <c r="R236" s="5">
        <f t="shared" si="34"/>
        <v>0.39235802631820005</v>
      </c>
      <c r="S236" s="5">
        <f t="shared" si="34"/>
        <v>0.0962852206219507</v>
      </c>
      <c r="T236" s="5">
        <f t="shared" si="32"/>
        <v>0.46079830572762853</v>
      </c>
      <c r="U236" s="5">
        <f t="shared" si="32"/>
        <v>0.4463797063329583</v>
      </c>
      <c r="V236" s="6">
        <f t="shared" si="25"/>
        <v>0.3489553147501844</v>
      </c>
      <c r="W236" s="5">
        <f t="shared" si="20"/>
        <v>0.3007900683849039</v>
      </c>
      <c r="X236" s="5">
        <f t="shared" si="33"/>
        <v>0.2680622176930928</v>
      </c>
      <c r="Y236" s="5">
        <f t="shared" si="35"/>
        <v>0.3473297208154461</v>
      </c>
      <c r="Z236" s="5">
        <f t="shared" si="35"/>
        <v>0.31325005471272555</v>
      </c>
      <c r="AA236" s="5">
        <f t="shared" si="26"/>
        <v>0.3073580154015421</v>
      </c>
    </row>
    <row r="237" spans="2:27" ht="14.25">
      <c r="B237" s="2">
        <v>39262</v>
      </c>
      <c r="D237" s="3">
        <v>-0.00817855044896365</v>
      </c>
      <c r="E237" s="3"/>
      <c r="F237">
        <v>-0.073444</v>
      </c>
      <c r="G237">
        <v>-0.078704</v>
      </c>
      <c r="H237">
        <v>-0.054517</v>
      </c>
      <c r="I237">
        <v>-0.075452</v>
      </c>
      <c r="J237">
        <v>-0.004638</v>
      </c>
      <c r="K237">
        <v>-0.050296</v>
      </c>
      <c r="L237">
        <v>-0.055438</v>
      </c>
      <c r="M237">
        <v>-0.057339</v>
      </c>
      <c r="N237">
        <v>-0.060098</v>
      </c>
      <c r="O237">
        <v>-0.000384</v>
      </c>
      <c r="P237" s="4">
        <f t="shared" si="24"/>
        <v>39262</v>
      </c>
      <c r="Q237" s="4"/>
      <c r="R237" s="5">
        <f t="shared" si="34"/>
        <v>0.4637796942016871</v>
      </c>
      <c r="S237" s="5">
        <f t="shared" si="34"/>
        <v>0.14814593652624208</v>
      </c>
      <c r="T237" s="5">
        <f t="shared" si="32"/>
        <v>0.5420675795673514</v>
      </c>
      <c r="U237" s="5">
        <f t="shared" si="32"/>
        <v>0.5086510577374935</v>
      </c>
      <c r="V237" s="6">
        <f t="shared" si="25"/>
        <v>0.4156610670081935</v>
      </c>
      <c r="W237" s="5">
        <f t="shared" si="20"/>
        <v>0.35392466884169754</v>
      </c>
      <c r="X237" s="5">
        <f t="shared" si="33"/>
        <v>0.2885622041234379</v>
      </c>
      <c r="Y237" s="5">
        <f t="shared" si="35"/>
        <v>0.39790426738931506</v>
      </c>
      <c r="Z237" s="5">
        <f t="shared" si="35"/>
        <v>0.38514934489576325</v>
      </c>
      <c r="AA237" s="5">
        <f t="shared" si="26"/>
        <v>0.3563851213125534</v>
      </c>
    </row>
    <row r="238" spans="2:27" ht="14.25">
      <c r="B238" s="2">
        <v>39294</v>
      </c>
      <c r="D238" s="3">
        <v>-0.0012656308940853789</v>
      </c>
      <c r="E238" s="3"/>
      <c r="F238">
        <v>0.031317</v>
      </c>
      <c r="G238">
        <v>0.053141</v>
      </c>
      <c r="H238">
        <v>0.051532</v>
      </c>
      <c r="I238">
        <v>0.008812</v>
      </c>
      <c r="J238">
        <v>0.001779</v>
      </c>
      <c r="K238">
        <v>0.0734</v>
      </c>
      <c r="L238">
        <v>0.136449</v>
      </c>
      <c r="M238">
        <v>0.052115</v>
      </c>
      <c r="N238">
        <v>0.01796</v>
      </c>
      <c r="O238">
        <v>-0.001526</v>
      </c>
      <c r="P238" s="4">
        <f t="shared" si="24"/>
        <v>39294</v>
      </c>
      <c r="Q238" s="4"/>
      <c r="R238" s="5">
        <f t="shared" si="34"/>
        <v>0.38559799290581326</v>
      </c>
      <c r="S238" s="5">
        <f t="shared" si="34"/>
        <v>0.07080814297311179</v>
      </c>
      <c r="T238" s="5">
        <f aca="true" t="shared" si="36" ref="T238:U253">+COVAR($D179:$D238,I179:I238)/VARP($D179:$D238)</f>
        <v>0.45343915211535213</v>
      </c>
      <c r="U238" s="5">
        <f t="shared" si="36"/>
        <v>0.6095087561519952</v>
      </c>
      <c r="V238" s="6">
        <f t="shared" si="25"/>
        <v>0.37983851103656807</v>
      </c>
      <c r="W238" s="5">
        <f t="shared" si="20"/>
        <v>0.34752130245180113</v>
      </c>
      <c r="X238" s="5">
        <f t="shared" si="33"/>
        <v>0.2585483255717</v>
      </c>
      <c r="Y238" s="5">
        <f t="shared" si="35"/>
        <v>0.39043595756889676</v>
      </c>
      <c r="Z238" s="5">
        <f t="shared" si="35"/>
        <v>0.2571872039910053</v>
      </c>
      <c r="AA238" s="5">
        <f t="shared" si="26"/>
        <v>0.3134231973958508</v>
      </c>
    </row>
    <row r="239" spans="2:27" ht="14.25">
      <c r="B239" s="2">
        <v>39325</v>
      </c>
      <c r="D239" s="3">
        <v>-0.012942090784367699</v>
      </c>
      <c r="E239" s="3"/>
      <c r="F239">
        <v>0.021466</v>
      </c>
      <c r="G239">
        <v>-0.044863</v>
      </c>
      <c r="H239">
        <v>-0.049868</v>
      </c>
      <c r="I239">
        <v>0.016331</v>
      </c>
      <c r="J239">
        <v>-0.022498</v>
      </c>
      <c r="K239">
        <v>-0.014118</v>
      </c>
      <c r="L239">
        <v>-0.007895</v>
      </c>
      <c r="M239">
        <v>-0.047199</v>
      </c>
      <c r="N239">
        <v>0.000711</v>
      </c>
      <c r="O239">
        <v>0.012267</v>
      </c>
      <c r="P239" s="4">
        <f t="shared" si="24"/>
        <v>39325</v>
      </c>
      <c r="Q239" s="4"/>
      <c r="R239" s="5">
        <f t="shared" si="34"/>
        <v>0.36816724086140085</v>
      </c>
      <c r="S239" s="5">
        <f t="shared" si="34"/>
        <v>0.10063670556080256</v>
      </c>
      <c r="T239" s="5">
        <f t="shared" si="36"/>
        <v>0.46552099857185353</v>
      </c>
      <c r="U239" s="5">
        <f t="shared" si="36"/>
        <v>0.6170511456581422</v>
      </c>
      <c r="V239" s="6">
        <f t="shared" si="25"/>
        <v>0.3878440226630498</v>
      </c>
      <c r="W239" s="5">
        <f t="shared" si="20"/>
        <v>0.36205344215859764</v>
      </c>
      <c r="X239" s="5">
        <f t="shared" si="33"/>
        <v>0.28881782250186305</v>
      </c>
      <c r="Y239" s="5">
        <f t="shared" si="35"/>
        <v>0.4223872731373493</v>
      </c>
      <c r="Z239" s="5">
        <f t="shared" si="35"/>
        <v>0.2675513101119802</v>
      </c>
      <c r="AA239" s="5">
        <f t="shared" si="26"/>
        <v>0.3352024619774475</v>
      </c>
    </row>
    <row r="240" spans="2:27" ht="14.25">
      <c r="B240" s="2">
        <v>39353</v>
      </c>
      <c r="D240" s="3">
        <v>0.034558166799829815</v>
      </c>
      <c r="E240" s="3"/>
      <c r="F240">
        <v>0.003921</v>
      </c>
      <c r="G240">
        <v>0.017677</v>
      </c>
      <c r="H240">
        <v>0.025028</v>
      </c>
      <c r="I240">
        <v>0.016949</v>
      </c>
      <c r="J240">
        <v>-0.010902</v>
      </c>
      <c r="K240">
        <v>0.061899</v>
      </c>
      <c r="L240">
        <v>0.047476</v>
      </c>
      <c r="M240">
        <v>0.001905</v>
      </c>
      <c r="N240">
        <v>0.010258</v>
      </c>
      <c r="O240">
        <v>0.020252</v>
      </c>
      <c r="P240" s="4">
        <f t="shared" si="24"/>
        <v>39353</v>
      </c>
      <c r="Q240" s="4"/>
      <c r="R240" s="5">
        <f t="shared" si="34"/>
        <v>0.4574952787233763</v>
      </c>
      <c r="S240" s="5">
        <f t="shared" si="34"/>
        <v>0.24828384922297225</v>
      </c>
      <c r="T240" s="5">
        <f t="shared" si="36"/>
        <v>0.5489723783023508</v>
      </c>
      <c r="U240" s="5">
        <f t="shared" si="36"/>
        <v>0.7217090918030907</v>
      </c>
      <c r="V240" s="6">
        <f t="shared" si="25"/>
        <v>0.49411514951294755</v>
      </c>
      <c r="W240" s="5">
        <f t="shared" si="20"/>
        <v>0.4436582196976112</v>
      </c>
      <c r="X240" s="5">
        <f t="shared" si="33"/>
        <v>0.32366182855277154</v>
      </c>
      <c r="Y240" s="5">
        <f t="shared" si="35"/>
        <v>0.4303644041008724</v>
      </c>
      <c r="Z240" s="5">
        <f t="shared" si="35"/>
        <v>0.36272005007489183</v>
      </c>
      <c r="AA240" s="5">
        <f t="shared" si="26"/>
        <v>0.39010112560653676</v>
      </c>
    </row>
    <row r="241" spans="2:27" ht="14.25">
      <c r="B241" s="2">
        <v>39386</v>
      </c>
      <c r="D241" s="3">
        <v>0.03909615807842859</v>
      </c>
      <c r="E241" s="3"/>
      <c r="F241">
        <v>0.095581</v>
      </c>
      <c r="G241">
        <v>0.026675</v>
      </c>
      <c r="H241">
        <v>0.123731</v>
      </c>
      <c r="I241">
        <v>0.041852</v>
      </c>
      <c r="J241">
        <v>-0.001248</v>
      </c>
      <c r="K241">
        <v>0.025071</v>
      </c>
      <c r="L241">
        <v>0.085222</v>
      </c>
      <c r="M241">
        <v>0.101727</v>
      </c>
      <c r="N241">
        <v>-0.010704</v>
      </c>
      <c r="O241">
        <v>0.000748</v>
      </c>
      <c r="P241" s="4">
        <f t="shared" si="24"/>
        <v>39386</v>
      </c>
      <c r="Q241" s="4"/>
      <c r="R241" s="5">
        <f t="shared" si="34"/>
        <v>0.49335964374499325</v>
      </c>
      <c r="S241" s="5">
        <f t="shared" si="34"/>
        <v>0.2532303783456552</v>
      </c>
      <c r="T241" s="5">
        <f t="shared" si="36"/>
        <v>0.5571092373186266</v>
      </c>
      <c r="U241" s="5">
        <f t="shared" si="36"/>
        <v>0.7114739730502099</v>
      </c>
      <c r="V241" s="6">
        <f t="shared" si="25"/>
        <v>0.5037933081148712</v>
      </c>
      <c r="W241" s="5">
        <f t="shared" si="20"/>
        <v>0.44118530955788776</v>
      </c>
      <c r="X241" s="5">
        <f t="shared" si="33"/>
        <v>0.3731648044506268</v>
      </c>
      <c r="Y241" s="5">
        <f t="shared" si="35"/>
        <v>0.4732780673299606</v>
      </c>
      <c r="Z241" s="5">
        <f t="shared" si="35"/>
        <v>0.34566394014595625</v>
      </c>
      <c r="AA241" s="5">
        <f t="shared" si="26"/>
        <v>0.40832303037110784</v>
      </c>
    </row>
    <row r="242" spans="2:27" ht="14.25">
      <c r="B242" s="2">
        <v>39416</v>
      </c>
      <c r="D242" s="3">
        <v>-0.06215572461184715</v>
      </c>
      <c r="E242" s="3"/>
      <c r="F242">
        <v>-0.046435</v>
      </c>
      <c r="G242">
        <v>0.049365</v>
      </c>
      <c r="H242">
        <v>-0.084778</v>
      </c>
      <c r="I242">
        <v>-0.03235</v>
      </c>
      <c r="J242">
        <v>-0.078125</v>
      </c>
      <c r="K242">
        <v>-0.001679</v>
      </c>
      <c r="L242">
        <v>-0.066176</v>
      </c>
      <c r="M242">
        <v>-0.011448</v>
      </c>
      <c r="N242">
        <v>0.006134</v>
      </c>
      <c r="O242">
        <v>-0.056389</v>
      </c>
      <c r="P242" s="4">
        <f t="shared" si="24"/>
        <v>39416</v>
      </c>
      <c r="Q242" s="4"/>
      <c r="R242" s="5">
        <f t="shared" si="34"/>
        <v>0.5365435151206578</v>
      </c>
      <c r="S242" s="5">
        <f t="shared" si="34"/>
        <v>0.2160880090980589</v>
      </c>
      <c r="T242" s="5">
        <f t="shared" si="36"/>
        <v>0.6111250648939556</v>
      </c>
      <c r="U242" s="5">
        <f t="shared" si="36"/>
        <v>0.7547270813202489</v>
      </c>
      <c r="V242" s="6">
        <f t="shared" si="25"/>
        <v>0.5296209176082303</v>
      </c>
      <c r="W242" s="5">
        <f t="shared" si="20"/>
        <v>0.4949240840986885</v>
      </c>
      <c r="X242" s="5">
        <f t="shared" si="33"/>
        <v>0.5252438080551441</v>
      </c>
      <c r="Y242" s="5">
        <f t="shared" si="35"/>
        <v>0.47723311688342945</v>
      </c>
      <c r="Z242" s="5">
        <f t="shared" si="35"/>
        <v>0.32962914238029917</v>
      </c>
      <c r="AA242" s="5">
        <f t="shared" si="26"/>
        <v>0.4567575378543903</v>
      </c>
    </row>
    <row r="243" spans="2:27" ht="14.25">
      <c r="B243" s="2">
        <v>39447</v>
      </c>
      <c r="D243" s="3">
        <v>0.013369770366877809</v>
      </c>
      <c r="E243" s="3"/>
      <c r="F243">
        <v>-0.083944</v>
      </c>
      <c r="G243">
        <v>0.021891</v>
      </c>
      <c r="H243">
        <v>0.07773</v>
      </c>
      <c r="I243">
        <v>0.073676</v>
      </c>
      <c r="J243">
        <v>0.128814</v>
      </c>
      <c r="K243">
        <v>-0.003386</v>
      </c>
      <c r="L243">
        <v>0.057143</v>
      </c>
      <c r="M243">
        <v>0.031722</v>
      </c>
      <c r="N243">
        <v>0.060515</v>
      </c>
      <c r="O243">
        <v>0.031369</v>
      </c>
      <c r="P243" s="4">
        <f t="shared" si="24"/>
        <v>39447</v>
      </c>
      <c r="Q243" s="4"/>
      <c r="R243" s="5">
        <f t="shared" si="34"/>
        <v>0.5298830894202339</v>
      </c>
      <c r="S243" s="5">
        <f t="shared" si="34"/>
        <v>0.2140175861545706</v>
      </c>
      <c r="T243" s="5">
        <f t="shared" si="36"/>
        <v>0.6133586746910421</v>
      </c>
      <c r="U243" s="5">
        <f t="shared" si="36"/>
        <v>0.753680572579184</v>
      </c>
      <c r="V243" s="6">
        <f t="shared" si="25"/>
        <v>0.5277349807112577</v>
      </c>
      <c r="W243" s="5">
        <f t="shared" si="20"/>
        <v>0.49893890888276843</v>
      </c>
      <c r="X243" s="5">
        <f t="shared" si="33"/>
        <v>0.5227039798212579</v>
      </c>
      <c r="Y243" s="5">
        <f t="shared" si="35"/>
        <v>0.47896521608602005</v>
      </c>
      <c r="Z243" s="5">
        <f t="shared" si="35"/>
        <v>0.32980971206899057</v>
      </c>
      <c r="AA243" s="5">
        <f t="shared" si="26"/>
        <v>0.45760445421475926</v>
      </c>
    </row>
    <row r="244" spans="2:27" ht="14.25">
      <c r="B244" s="2">
        <v>39478</v>
      </c>
      <c r="D244" s="3">
        <v>-0.04717558743785055</v>
      </c>
      <c r="E244" s="3"/>
      <c r="F244">
        <v>0.082991</v>
      </c>
      <c r="G244">
        <v>-0.004672</v>
      </c>
      <c r="H244">
        <v>0.000749</v>
      </c>
      <c r="I244">
        <v>-0.012759</v>
      </c>
      <c r="J244">
        <v>-0.04896</v>
      </c>
      <c r="K244">
        <v>-0.006842</v>
      </c>
      <c r="L244">
        <v>-0.03994</v>
      </c>
      <c r="M244">
        <v>-0.026821</v>
      </c>
      <c r="N244">
        <v>-0.037518</v>
      </c>
      <c r="O244">
        <v>-0.081746</v>
      </c>
      <c r="P244" s="4">
        <f t="shared" si="24"/>
        <v>39478</v>
      </c>
      <c r="Q244" s="4"/>
      <c r="R244" s="5">
        <f t="shared" si="34"/>
        <v>0.41114775741379594</v>
      </c>
      <c r="S244" s="5">
        <f t="shared" si="34"/>
        <v>0.2174246051616898</v>
      </c>
      <c r="T244" s="5">
        <f t="shared" si="36"/>
        <v>0.5986905987215068</v>
      </c>
      <c r="U244" s="5">
        <f t="shared" si="36"/>
        <v>0.7579159281955707</v>
      </c>
      <c r="V244" s="6">
        <f t="shared" si="25"/>
        <v>0.4962947223731408</v>
      </c>
      <c r="W244" s="5">
        <f t="shared" si="20"/>
        <v>0.4992151053114469</v>
      </c>
      <c r="X244" s="5">
        <f t="shared" si="33"/>
        <v>0.4978759249836332</v>
      </c>
      <c r="Y244" s="5">
        <f t="shared" si="35"/>
        <v>0.48656161720345664</v>
      </c>
      <c r="Z244" s="5">
        <f t="shared" si="35"/>
        <v>0.3620704335173254</v>
      </c>
      <c r="AA244" s="5">
        <f t="shared" si="26"/>
        <v>0.4614307702539655</v>
      </c>
    </row>
    <row r="245" spans="2:27" ht="14.25">
      <c r="B245" s="2">
        <v>39506</v>
      </c>
      <c r="D245" s="3">
        <v>0.03446496041948177</v>
      </c>
      <c r="E245" s="3"/>
      <c r="F245">
        <v>-0.094542</v>
      </c>
      <c r="G245">
        <v>-0.052315</v>
      </c>
      <c r="H245">
        <v>0.018953</v>
      </c>
      <c r="I245">
        <v>-0.006287</v>
      </c>
      <c r="J245">
        <v>0.016731</v>
      </c>
      <c r="K245">
        <v>-0.012139</v>
      </c>
      <c r="L245">
        <v>0.102909</v>
      </c>
      <c r="M245">
        <v>-0.000253</v>
      </c>
      <c r="N245">
        <v>0.018676</v>
      </c>
      <c r="O245">
        <v>-0.058342</v>
      </c>
      <c r="P245" s="4">
        <f t="shared" si="24"/>
        <v>39506</v>
      </c>
      <c r="Q245" s="4"/>
      <c r="R245" s="5">
        <f t="shared" si="34"/>
        <v>0.353728231504008</v>
      </c>
      <c r="S245" s="5">
        <f t="shared" si="34"/>
        <v>0.17701634589957782</v>
      </c>
      <c r="T245" s="5">
        <f t="shared" si="36"/>
        <v>0.5890617972664487</v>
      </c>
      <c r="U245" s="5">
        <f t="shared" si="36"/>
        <v>0.7643656786375495</v>
      </c>
      <c r="V245" s="6">
        <f t="shared" si="25"/>
        <v>0.471043013326896</v>
      </c>
      <c r="W245" s="5">
        <f t="shared" si="20"/>
        <v>0.4851075572986469</v>
      </c>
      <c r="X245" s="5">
        <f t="shared" si="33"/>
        <v>0.4964685479767915</v>
      </c>
      <c r="Y245" s="5">
        <f t="shared" si="35"/>
        <v>0.4699313474700139</v>
      </c>
      <c r="Z245" s="5">
        <f t="shared" si="35"/>
        <v>0.37429579197874924</v>
      </c>
      <c r="AA245" s="5">
        <f t="shared" si="26"/>
        <v>0.4564508111810504</v>
      </c>
    </row>
    <row r="246" spans="2:27" ht="14.25">
      <c r="B246" s="2">
        <v>39537</v>
      </c>
      <c r="D246" s="3">
        <v>-0.014302980154988543</v>
      </c>
      <c r="E246" s="3"/>
      <c r="F246">
        <v>-0.079485</v>
      </c>
      <c r="G246">
        <v>0.027357</v>
      </c>
      <c r="H246">
        <v>0.045892</v>
      </c>
      <c r="I246">
        <v>0.035816</v>
      </c>
      <c r="J246">
        <v>0.00443</v>
      </c>
      <c r="K246">
        <v>-0.03241</v>
      </c>
      <c r="L246">
        <v>-0.086882</v>
      </c>
      <c r="M246">
        <v>0.009863</v>
      </c>
      <c r="N246">
        <v>0.027084</v>
      </c>
      <c r="O246">
        <v>0.10404</v>
      </c>
      <c r="P246" s="4">
        <f t="shared" si="24"/>
        <v>39537</v>
      </c>
      <c r="Q246" s="4"/>
      <c r="R246" s="5">
        <f t="shared" si="34"/>
        <v>0.3544908399527718</v>
      </c>
      <c r="S246" s="5">
        <f t="shared" si="34"/>
        <v>0.12250698112628451</v>
      </c>
      <c r="T246" s="5">
        <f t="shared" si="36"/>
        <v>0.5238326038894461</v>
      </c>
      <c r="U246" s="5">
        <f t="shared" si="36"/>
        <v>0.7525922342712889</v>
      </c>
      <c r="V246" s="6">
        <f t="shared" si="25"/>
        <v>0.4383556648099478</v>
      </c>
      <c r="W246" s="5">
        <f aca="true" t="shared" si="37" ref="W246:W309">+COVAR($D187:$D246,K187:K246)/VARP($D187:$D246)</f>
        <v>0.4823687152836734</v>
      </c>
      <c r="X246" s="5">
        <f t="shared" si="33"/>
        <v>0.5066956696378003</v>
      </c>
      <c r="Y246" s="5">
        <f t="shared" si="35"/>
        <v>0.4552212611030318</v>
      </c>
      <c r="Z246" s="5">
        <f t="shared" si="35"/>
        <v>0.3861930410671719</v>
      </c>
      <c r="AA246" s="5">
        <f t="shared" si="26"/>
        <v>0.45761967177291935</v>
      </c>
    </row>
    <row r="247" spans="2:27" ht="14.25">
      <c r="B247" s="2">
        <v>39568</v>
      </c>
      <c r="D247" s="3">
        <v>0.045975161787642715</v>
      </c>
      <c r="E247" s="3"/>
      <c r="F247">
        <v>0.069706</v>
      </c>
      <c r="G247">
        <v>0.030789</v>
      </c>
      <c r="H247">
        <v>-0.021231</v>
      </c>
      <c r="I247">
        <v>-0.047586</v>
      </c>
      <c r="J247">
        <v>-0.03599</v>
      </c>
      <c r="K247">
        <v>0.051534</v>
      </c>
      <c r="L247">
        <v>0.064163</v>
      </c>
      <c r="M247">
        <v>-0.067223</v>
      </c>
      <c r="N247">
        <v>0.030328</v>
      </c>
      <c r="O247">
        <v>0.002145</v>
      </c>
      <c r="P247" s="4">
        <f t="shared" si="24"/>
        <v>39568</v>
      </c>
      <c r="Q247" s="4"/>
      <c r="R247" s="5">
        <f t="shared" si="34"/>
        <v>0.37667188033429433</v>
      </c>
      <c r="S247" s="5">
        <f t="shared" si="34"/>
        <v>0.09722902207786094</v>
      </c>
      <c r="T247" s="5">
        <f t="shared" si="36"/>
        <v>0.4760110743288491</v>
      </c>
      <c r="U247" s="5">
        <f t="shared" si="36"/>
        <v>0.7023759050657661</v>
      </c>
      <c r="V247" s="6">
        <f t="shared" si="25"/>
        <v>0.41307197045169264</v>
      </c>
      <c r="W247" s="5">
        <f t="shared" si="37"/>
        <v>0.47780098727226233</v>
      </c>
      <c r="X247" s="5">
        <f t="shared" si="33"/>
        <v>0.49097754771395785</v>
      </c>
      <c r="Y247" s="5">
        <f t="shared" si="35"/>
        <v>0.3761134469472585</v>
      </c>
      <c r="Z247" s="5">
        <f t="shared" si="35"/>
        <v>0.389409220845097</v>
      </c>
      <c r="AA247" s="5">
        <f t="shared" si="26"/>
        <v>0.4335753006946439</v>
      </c>
    </row>
    <row r="248" spans="2:27" ht="14.25">
      <c r="B248" s="2">
        <v>39599</v>
      </c>
      <c r="D248" s="3">
        <v>0.057936724124519445</v>
      </c>
      <c r="E248" s="3"/>
      <c r="F248">
        <v>0.054171</v>
      </c>
      <c r="G248">
        <v>0.053638</v>
      </c>
      <c r="H248">
        <v>0.074717</v>
      </c>
      <c r="I248">
        <v>-0.010784</v>
      </c>
      <c r="J248">
        <v>0.074</v>
      </c>
      <c r="K248">
        <v>0.052879</v>
      </c>
      <c r="L248">
        <v>0.067059</v>
      </c>
      <c r="M248">
        <v>0.060146</v>
      </c>
      <c r="N248">
        <v>0.028743</v>
      </c>
      <c r="O248">
        <v>0.043828</v>
      </c>
      <c r="P248" s="4">
        <f t="shared" si="24"/>
        <v>39599</v>
      </c>
      <c r="Q248" s="4"/>
      <c r="R248" s="5">
        <f aca="true" t="shared" si="38" ref="R248:S263">+COVAR($D189:$D248,F189:F248)/VARP($D189:$D248)</f>
        <v>0.35510864283974625</v>
      </c>
      <c r="S248" s="5">
        <f t="shared" si="38"/>
        <v>0.10285348417996097</v>
      </c>
      <c r="T248" s="5">
        <f t="shared" si="36"/>
        <v>0.39716049465683023</v>
      </c>
      <c r="U248" s="5">
        <f t="shared" si="36"/>
        <v>0.740500947356403</v>
      </c>
      <c r="V248" s="6">
        <f t="shared" si="25"/>
        <v>0.39890589225823514</v>
      </c>
      <c r="W248" s="5">
        <f t="shared" si="37"/>
        <v>0.4892584755623708</v>
      </c>
      <c r="X248" s="5">
        <f t="shared" si="33"/>
        <v>0.49479551309965814</v>
      </c>
      <c r="Y248" s="5">
        <f t="shared" si="35"/>
        <v>0.4030190461093458</v>
      </c>
      <c r="Z248" s="5">
        <f t="shared" si="35"/>
        <v>0.4034039881482938</v>
      </c>
      <c r="AA248" s="5">
        <f t="shared" si="26"/>
        <v>0.4476192557299171</v>
      </c>
    </row>
    <row r="249" spans="2:27" ht="14.25">
      <c r="B249" s="2">
        <v>39628</v>
      </c>
      <c r="D249" s="3">
        <v>-0.014148614169451346</v>
      </c>
      <c r="E249" s="3"/>
      <c r="F249">
        <v>-0.051486</v>
      </c>
      <c r="G249">
        <v>0.021691</v>
      </c>
      <c r="H249">
        <v>-0.005197</v>
      </c>
      <c r="I249">
        <v>-0.004034</v>
      </c>
      <c r="J249">
        <v>-0.037865</v>
      </c>
      <c r="K249">
        <v>0.014607</v>
      </c>
      <c r="L249">
        <v>0.022772</v>
      </c>
      <c r="M249">
        <v>0.017633</v>
      </c>
      <c r="N249">
        <v>-0.017673</v>
      </c>
      <c r="O249">
        <v>-0.024358</v>
      </c>
      <c r="P249" s="4">
        <f t="shared" si="24"/>
        <v>39628</v>
      </c>
      <c r="Q249" s="4"/>
      <c r="R249" s="5">
        <f t="shared" si="38"/>
        <v>0.3801831868551217</v>
      </c>
      <c r="S249" s="5">
        <f t="shared" si="38"/>
        <v>0.09022345936617565</v>
      </c>
      <c r="T249" s="5">
        <f t="shared" si="36"/>
        <v>0.39609509675586324</v>
      </c>
      <c r="U249" s="5">
        <f t="shared" si="36"/>
        <v>0.7478901925615031</v>
      </c>
      <c r="V249" s="6">
        <f t="shared" si="25"/>
        <v>0.40359798388466595</v>
      </c>
      <c r="W249" s="5">
        <f t="shared" si="37"/>
        <v>0.48009603763408776</v>
      </c>
      <c r="X249" s="5">
        <f t="shared" si="33"/>
        <v>0.4965630048876445</v>
      </c>
      <c r="Y249" s="5">
        <f t="shared" si="35"/>
        <v>0.39648312982903045</v>
      </c>
      <c r="Z249" s="5">
        <f t="shared" si="35"/>
        <v>0.41111788069682464</v>
      </c>
      <c r="AA249" s="5">
        <f t="shared" si="26"/>
        <v>0.44606501326189685</v>
      </c>
    </row>
    <row r="250" spans="2:27" ht="14.25">
      <c r="B250" s="2">
        <v>39660</v>
      </c>
      <c r="D250" s="3">
        <v>-0.05860247072862479</v>
      </c>
      <c r="E250" s="3"/>
      <c r="F250">
        <v>0.044742</v>
      </c>
      <c r="G250">
        <v>0.021555</v>
      </c>
      <c r="H250">
        <v>0.02203</v>
      </c>
      <c r="I250">
        <v>-0.00405</v>
      </c>
      <c r="J250">
        <v>-0.0158</v>
      </c>
      <c r="K250">
        <v>-0.007804</v>
      </c>
      <c r="L250">
        <v>-0.009775</v>
      </c>
      <c r="M250">
        <v>0.007349</v>
      </c>
      <c r="N250">
        <v>-0.003383</v>
      </c>
      <c r="O250">
        <v>-0.02</v>
      </c>
      <c r="P250" s="4">
        <f t="shared" si="24"/>
        <v>39660</v>
      </c>
      <c r="Q250" s="4"/>
      <c r="R250" s="5">
        <f t="shared" si="38"/>
        <v>0.3005536417118022</v>
      </c>
      <c r="S250" s="5">
        <f t="shared" si="38"/>
        <v>0.06235774758598967</v>
      </c>
      <c r="T250" s="5">
        <f t="shared" si="36"/>
        <v>0.38426537751253165</v>
      </c>
      <c r="U250" s="5">
        <f t="shared" si="36"/>
        <v>0.6878729612114906</v>
      </c>
      <c r="V250" s="6">
        <f t="shared" si="25"/>
        <v>0.35876243200545355</v>
      </c>
      <c r="W250" s="5">
        <f t="shared" si="37"/>
        <v>0.4717185512835563</v>
      </c>
      <c r="X250" s="5">
        <f t="shared" si="33"/>
        <v>0.4297343497654067</v>
      </c>
      <c r="Y250" s="5">
        <f aca="true" t="shared" si="39" ref="Y250:Z265">+COVAR($D191:$D250,M191:M250)/VARP($D191:$D250)</f>
        <v>0.34511601544335585</v>
      </c>
      <c r="Z250" s="5">
        <f t="shared" si="39"/>
        <v>0.38282028648458777</v>
      </c>
      <c r="AA250" s="5">
        <f t="shared" si="26"/>
        <v>0.40734730074422665</v>
      </c>
    </row>
    <row r="251" spans="2:27" ht="14.25">
      <c r="B251" s="2">
        <v>39691</v>
      </c>
      <c r="D251" s="3">
        <v>0.015441230854864596</v>
      </c>
      <c r="E251" s="3"/>
      <c r="F251">
        <v>-0.058641</v>
      </c>
      <c r="G251">
        <v>0.009426</v>
      </c>
      <c r="H251">
        <v>-0.004</v>
      </c>
      <c r="I251">
        <v>-0.034011</v>
      </c>
      <c r="J251">
        <v>0.073579</v>
      </c>
      <c r="K251">
        <v>0.047511</v>
      </c>
      <c r="L251">
        <v>0.025775</v>
      </c>
      <c r="M251">
        <v>0.01434</v>
      </c>
      <c r="N251">
        <v>-0.043495</v>
      </c>
      <c r="O251">
        <v>-0.025995</v>
      </c>
      <c r="P251" s="4">
        <f t="shared" si="24"/>
        <v>39691</v>
      </c>
      <c r="Q251" s="4"/>
      <c r="R251" s="5">
        <f t="shared" si="38"/>
        <v>0.31310290691597586</v>
      </c>
      <c r="S251" s="5">
        <f t="shared" si="38"/>
        <v>0.07453036567068705</v>
      </c>
      <c r="T251" s="5">
        <f t="shared" si="36"/>
        <v>0.3935891897323776</v>
      </c>
      <c r="U251" s="5">
        <f t="shared" si="36"/>
        <v>0.7021329377064061</v>
      </c>
      <c r="V251" s="6">
        <f t="shared" si="25"/>
        <v>0.37083885000636163</v>
      </c>
      <c r="W251" s="5">
        <f t="shared" si="37"/>
        <v>0.47319236387745744</v>
      </c>
      <c r="X251" s="5">
        <f t="shared" si="33"/>
        <v>0.4288199879052543</v>
      </c>
      <c r="Y251" s="5">
        <f t="shared" si="39"/>
        <v>0.35940431593752153</v>
      </c>
      <c r="Z251" s="5">
        <f t="shared" si="39"/>
        <v>0.36396468174950486</v>
      </c>
      <c r="AA251" s="5">
        <f t="shared" si="26"/>
        <v>0.4063453373674345</v>
      </c>
    </row>
    <row r="252" spans="2:27" ht="14.25">
      <c r="B252" s="2">
        <v>39719</v>
      </c>
      <c r="D252" s="3">
        <v>-0.14445858977747317</v>
      </c>
      <c r="E252" s="3"/>
      <c r="F252">
        <v>-0.114964</v>
      </c>
      <c r="G252">
        <v>-0.101443</v>
      </c>
      <c r="H252">
        <v>-0.089908</v>
      </c>
      <c r="I252">
        <v>-0.071484</v>
      </c>
      <c r="J252">
        <v>-0.071028</v>
      </c>
      <c r="K252">
        <v>-0.10223</v>
      </c>
      <c r="L252">
        <v>-0.210285</v>
      </c>
      <c r="M252">
        <v>-0.03249</v>
      </c>
      <c r="N252">
        <v>-0.050756</v>
      </c>
      <c r="O252">
        <v>-0.208285</v>
      </c>
      <c r="P252" s="4">
        <f t="shared" si="24"/>
        <v>39719</v>
      </c>
      <c r="Q252" s="4"/>
      <c r="R252" s="5">
        <f t="shared" si="38"/>
        <v>0.46015729900372065</v>
      </c>
      <c r="S252" s="5">
        <f t="shared" si="38"/>
        <v>0.2568120375998608</v>
      </c>
      <c r="T252" s="5">
        <f t="shared" si="36"/>
        <v>0.4202891264830429</v>
      </c>
      <c r="U252" s="5">
        <f t="shared" si="36"/>
        <v>0.6378203130737394</v>
      </c>
      <c r="V252" s="6">
        <f t="shared" si="25"/>
        <v>0.4437696940400909</v>
      </c>
      <c r="W252" s="5">
        <f t="shared" si="37"/>
        <v>0.5582582253207788</v>
      </c>
      <c r="X252" s="5">
        <f t="shared" si="33"/>
        <v>0.48185174671782516</v>
      </c>
      <c r="Y252" s="5">
        <f t="shared" si="39"/>
        <v>0.33877553656010184</v>
      </c>
      <c r="Z252" s="5">
        <f t="shared" si="39"/>
        <v>0.3732641970631416</v>
      </c>
      <c r="AA252" s="5">
        <f t="shared" si="26"/>
        <v>0.43803742641546184</v>
      </c>
    </row>
    <row r="253" spans="2:27" ht="14.25">
      <c r="B253" s="2">
        <v>39752</v>
      </c>
      <c r="D253" s="3">
        <v>-0.16668809103494497</v>
      </c>
      <c r="E253" s="3"/>
      <c r="F253">
        <v>0.10965</v>
      </c>
      <c r="G253">
        <v>0.026571</v>
      </c>
      <c r="H253">
        <v>0.033835</v>
      </c>
      <c r="I253">
        <v>0.094465</v>
      </c>
      <c r="J253">
        <v>-0.040411</v>
      </c>
      <c r="K253">
        <v>-0.003052</v>
      </c>
      <c r="L253">
        <v>-0.165701</v>
      </c>
      <c r="M253">
        <v>-0.052523</v>
      </c>
      <c r="N253">
        <v>-0.107171</v>
      </c>
      <c r="O253">
        <v>-0.541071</v>
      </c>
      <c r="P253" s="4">
        <f t="shared" si="24"/>
        <v>39752</v>
      </c>
      <c r="Q253" s="4"/>
      <c r="R253" s="5">
        <f t="shared" si="38"/>
        <v>0.16436587788264068</v>
      </c>
      <c r="S253" s="5">
        <f t="shared" si="38"/>
        <v>0.14465221014988633</v>
      </c>
      <c r="T253" s="5">
        <f t="shared" si="36"/>
        <v>0.17460849175988263</v>
      </c>
      <c r="U253" s="5">
        <f t="shared" si="36"/>
        <v>0.5281272554916634</v>
      </c>
      <c r="V253" s="6">
        <f t="shared" si="25"/>
        <v>0.2529384588210183</v>
      </c>
      <c r="W253" s="5">
        <f t="shared" si="37"/>
        <v>0.4310726235481633</v>
      </c>
      <c r="X253" s="5">
        <f t="shared" si="33"/>
        <v>0.29540123909525196</v>
      </c>
      <c r="Y253" s="5">
        <f t="shared" si="39"/>
        <v>0.3258773566006386</v>
      </c>
      <c r="Z253" s="5">
        <f t="shared" si="39"/>
        <v>0.4658384726409218</v>
      </c>
      <c r="AA253" s="5">
        <f t="shared" si="26"/>
        <v>0.3795474229712439</v>
      </c>
    </row>
    <row r="254" spans="2:27" ht="14.25">
      <c r="B254" s="2">
        <v>39782</v>
      </c>
      <c r="D254" s="3">
        <v>-0.04736410229903054</v>
      </c>
      <c r="E254" s="3"/>
      <c r="F254">
        <v>-0.008709</v>
      </c>
      <c r="G254">
        <v>-0.013035</v>
      </c>
      <c r="H254">
        <v>-0.103201</v>
      </c>
      <c r="I254">
        <v>0.026616</v>
      </c>
      <c r="J254">
        <v>-0.029979</v>
      </c>
      <c r="K254">
        <v>-0.050617</v>
      </c>
      <c r="L254">
        <v>-0.062934</v>
      </c>
      <c r="M254">
        <v>-0.108138</v>
      </c>
      <c r="N254">
        <v>-0.134203</v>
      </c>
      <c r="O254">
        <v>0.007843</v>
      </c>
      <c r="P254" s="4">
        <f t="shared" si="24"/>
        <v>39782</v>
      </c>
      <c r="Q254" s="4"/>
      <c r="R254" s="5">
        <f t="shared" si="38"/>
        <v>0.16851497736929563</v>
      </c>
      <c r="S254" s="5">
        <f t="shared" si="38"/>
        <v>0.14960777944823261</v>
      </c>
      <c r="T254" s="5">
        <f aca="true" t="shared" si="40" ref="T254:U269">+COVAR($D195:$D254,I195:I254)/VARP($D195:$D254)</f>
        <v>0.16179805498088018</v>
      </c>
      <c r="U254" s="5">
        <f t="shared" si="40"/>
        <v>0.5277895987409167</v>
      </c>
      <c r="V254" s="6">
        <f t="shared" si="25"/>
        <v>0.25192760263483127</v>
      </c>
      <c r="W254" s="5">
        <f t="shared" si="37"/>
        <v>0.44853751758890104</v>
      </c>
      <c r="X254" s="5">
        <f t="shared" si="33"/>
        <v>0.3421042129041059</v>
      </c>
      <c r="Y254" s="5">
        <f t="shared" si="39"/>
        <v>0.37124146379205497</v>
      </c>
      <c r="Z254" s="5">
        <f t="shared" si="39"/>
        <v>0.5189277271187399</v>
      </c>
      <c r="AA254" s="5">
        <f t="shared" si="26"/>
        <v>0.42020273035095046</v>
      </c>
    </row>
    <row r="255" spans="2:27" ht="14.25">
      <c r="B255" s="2">
        <v>39813</v>
      </c>
      <c r="D255" s="3">
        <v>-0.026391890322323697</v>
      </c>
      <c r="E255" s="3"/>
      <c r="F255">
        <v>-0.026024</v>
      </c>
      <c r="G255">
        <v>0.04717</v>
      </c>
      <c r="H255">
        <v>0.062886</v>
      </c>
      <c r="I255">
        <v>-0.08</v>
      </c>
      <c r="J255">
        <v>-0.009566</v>
      </c>
      <c r="K255">
        <v>0.003935</v>
      </c>
      <c r="L255">
        <v>0.078994</v>
      </c>
      <c r="M255">
        <v>0.025413</v>
      </c>
      <c r="N255">
        <v>-0.005062</v>
      </c>
      <c r="O255">
        <v>-0.086275</v>
      </c>
      <c r="P255" s="4">
        <f t="shared" si="24"/>
        <v>39813</v>
      </c>
      <c r="Q255" s="4"/>
      <c r="R255" s="5">
        <f t="shared" si="38"/>
        <v>0.18089661945783475</v>
      </c>
      <c r="S255" s="5">
        <f t="shared" si="38"/>
        <v>0.14360818436496112</v>
      </c>
      <c r="T255" s="5">
        <f t="shared" si="40"/>
        <v>0.20015610525451835</v>
      </c>
      <c r="U255" s="5">
        <f t="shared" si="40"/>
        <v>0.5097205435312755</v>
      </c>
      <c r="V255" s="6">
        <f t="shared" si="25"/>
        <v>0.25859536315214743</v>
      </c>
      <c r="W255" s="5">
        <f t="shared" si="37"/>
        <v>0.4462601483151305</v>
      </c>
      <c r="X255" s="5">
        <f t="shared" si="33"/>
        <v>0.3209975053785048</v>
      </c>
      <c r="Y255" s="5">
        <f t="shared" si="39"/>
        <v>0.3681928727353131</v>
      </c>
      <c r="Z255" s="5">
        <f t="shared" si="39"/>
        <v>0.5070378316154047</v>
      </c>
      <c r="AA255" s="5">
        <f t="shared" si="26"/>
        <v>0.4106220895110883</v>
      </c>
    </row>
    <row r="256" spans="2:27" ht="14.25">
      <c r="B256" s="2">
        <v>39843</v>
      </c>
      <c r="D256" s="3">
        <v>-0.029610788584803704</v>
      </c>
      <c r="E256" s="3"/>
      <c r="F256">
        <v>-0.008659</v>
      </c>
      <c r="G256">
        <v>-0.007095</v>
      </c>
      <c r="H256">
        <v>0.017193</v>
      </c>
      <c r="I256">
        <v>-0.012597</v>
      </c>
      <c r="J256">
        <v>0.138403</v>
      </c>
      <c r="K256">
        <v>-0.05336</v>
      </c>
      <c r="L256">
        <v>-0.085481</v>
      </c>
      <c r="M256">
        <v>-0.006942</v>
      </c>
      <c r="N256">
        <v>0.084614</v>
      </c>
      <c r="O256">
        <v>0.255411</v>
      </c>
      <c r="P256" s="4">
        <f t="shared" si="24"/>
        <v>39843</v>
      </c>
      <c r="Q256" s="4"/>
      <c r="R256" s="5">
        <f t="shared" si="38"/>
        <v>0.18005115763033375</v>
      </c>
      <c r="S256" s="5">
        <f t="shared" si="38"/>
        <v>0.1415550592158918</v>
      </c>
      <c r="T256" s="5">
        <f t="shared" si="40"/>
        <v>0.19313463200117345</v>
      </c>
      <c r="U256" s="5">
        <f t="shared" si="40"/>
        <v>0.4708188760390738</v>
      </c>
      <c r="V256" s="6">
        <f t="shared" si="25"/>
        <v>0.2463899312216182</v>
      </c>
      <c r="W256" s="5">
        <f t="shared" si="37"/>
        <v>0.46551022260653235</v>
      </c>
      <c r="X256" s="5">
        <f t="shared" si="33"/>
        <v>0.33754696469181034</v>
      </c>
      <c r="Y256" s="5">
        <f t="shared" si="39"/>
        <v>0.38359432490755124</v>
      </c>
      <c r="Z256" s="5">
        <f t="shared" si="39"/>
        <v>0.47413564011537</v>
      </c>
      <c r="AA256" s="5">
        <f t="shared" si="26"/>
        <v>0.415196788080316</v>
      </c>
    </row>
    <row r="257" spans="2:27" ht="14.25">
      <c r="B257" s="2">
        <v>39871</v>
      </c>
      <c r="D257" s="3">
        <v>-0.06310829024564024</v>
      </c>
      <c r="E257" s="3"/>
      <c r="F257">
        <v>0.014038</v>
      </c>
      <c r="G257">
        <v>-0.066085</v>
      </c>
      <c r="H257">
        <v>-0.045488</v>
      </c>
      <c r="I257">
        <v>-0.004527</v>
      </c>
      <c r="J257">
        <v>-0.022044</v>
      </c>
      <c r="K257">
        <v>0.023174</v>
      </c>
      <c r="L257">
        <v>-0.046512</v>
      </c>
      <c r="M257">
        <v>-0.065654</v>
      </c>
      <c r="N257">
        <v>-0.021791</v>
      </c>
      <c r="O257">
        <v>-0.107639</v>
      </c>
      <c r="P257" s="4">
        <f t="shared" si="24"/>
        <v>39871</v>
      </c>
      <c r="Q257" s="4"/>
      <c r="R257" s="5">
        <f t="shared" si="38"/>
        <v>0.16911767344694575</v>
      </c>
      <c r="S257" s="5">
        <f t="shared" si="38"/>
        <v>0.17186076322796764</v>
      </c>
      <c r="T257" s="5">
        <f t="shared" si="40"/>
        <v>0.20380936350677858</v>
      </c>
      <c r="U257" s="5">
        <f t="shared" si="40"/>
        <v>0.46682253115382866</v>
      </c>
      <c r="V257" s="6">
        <f t="shared" si="25"/>
        <v>0.2529025828338801</v>
      </c>
      <c r="W257" s="5">
        <f t="shared" si="37"/>
        <v>0.44102940770978044</v>
      </c>
      <c r="X257" s="5">
        <f t="shared" si="33"/>
        <v>0.35379920629716044</v>
      </c>
      <c r="Y257" s="5">
        <f t="shared" si="39"/>
        <v>0.4087555459756832</v>
      </c>
      <c r="Z257" s="5">
        <f t="shared" si="39"/>
        <v>0.46265388606780344</v>
      </c>
      <c r="AA257" s="5">
        <f t="shared" si="26"/>
        <v>0.41655951151260695</v>
      </c>
    </row>
    <row r="258" spans="2:27" ht="14.25">
      <c r="B258" s="2">
        <v>39903</v>
      </c>
      <c r="D258" s="3">
        <v>0.07788632237505944</v>
      </c>
      <c r="E258" s="3"/>
      <c r="F258">
        <v>-0.089126</v>
      </c>
      <c r="G258">
        <v>-0.066339</v>
      </c>
      <c r="H258">
        <v>-0.042861</v>
      </c>
      <c r="I258">
        <v>-0.074384</v>
      </c>
      <c r="J258">
        <v>-0.006148</v>
      </c>
      <c r="K258">
        <v>-0.028393</v>
      </c>
      <c r="L258">
        <v>-0.118878</v>
      </c>
      <c r="M258">
        <v>-0.017567</v>
      </c>
      <c r="N258">
        <v>-0.033338</v>
      </c>
      <c r="O258">
        <v>-0.035294</v>
      </c>
      <c r="P258" s="4">
        <f aca="true" t="shared" si="41" ref="P258:P321">+B258</f>
        <v>39903</v>
      </c>
      <c r="Q258" s="4"/>
      <c r="R258" s="5">
        <f t="shared" si="38"/>
        <v>0.10894085814858578</v>
      </c>
      <c r="S258" s="5">
        <f t="shared" si="38"/>
        <v>0.12363725086652184</v>
      </c>
      <c r="T258" s="5">
        <f t="shared" si="40"/>
        <v>0.15110627013208128</v>
      </c>
      <c r="U258" s="5">
        <f t="shared" si="40"/>
        <v>0.43647708590670864</v>
      </c>
      <c r="V258" s="6">
        <f aca="true" t="shared" si="42" ref="V258:V321">+AVERAGE(Q258:U258)</f>
        <v>0.20504036626347438</v>
      </c>
      <c r="W258" s="5">
        <f t="shared" si="37"/>
        <v>0.39634467271064305</v>
      </c>
      <c r="X258" s="5">
        <f t="shared" si="33"/>
        <v>0.3080138231174141</v>
      </c>
      <c r="Y258" s="5">
        <f t="shared" si="39"/>
        <v>0.3811262370107051</v>
      </c>
      <c r="Z258" s="5">
        <f t="shared" si="39"/>
        <v>0.42704021268003883</v>
      </c>
      <c r="AA258" s="5">
        <f aca="true" t="shared" si="43" ref="AA258:AA321">AVERAGE(W258:Z258)</f>
        <v>0.37813123637970025</v>
      </c>
    </row>
    <row r="259" spans="2:27" ht="14.25">
      <c r="B259" s="2">
        <v>39933</v>
      </c>
      <c r="D259" s="3">
        <v>0.07260892938860919</v>
      </c>
      <c r="E259" s="3"/>
      <c r="F259">
        <v>-0.062142</v>
      </c>
      <c r="G259">
        <v>0.052763</v>
      </c>
      <c r="H259">
        <v>0.008242</v>
      </c>
      <c r="I259">
        <v>0.000451</v>
      </c>
      <c r="J259">
        <v>0.009831</v>
      </c>
      <c r="K259">
        <v>-0.023022</v>
      </c>
      <c r="L259">
        <v>0.114409</v>
      </c>
      <c r="M259">
        <v>-0.003689</v>
      </c>
      <c r="N259">
        <v>0.051386</v>
      </c>
      <c r="O259">
        <v>0.270492</v>
      </c>
      <c r="P259" s="4">
        <f t="shared" si="41"/>
        <v>39933</v>
      </c>
      <c r="Q259" s="4"/>
      <c r="R259" s="5">
        <f t="shared" si="38"/>
        <v>0.04041320162739903</v>
      </c>
      <c r="S259" s="5">
        <f t="shared" si="38"/>
        <v>0.14991314797139804</v>
      </c>
      <c r="T259" s="5">
        <f t="shared" si="40"/>
        <v>0.13658971755087854</v>
      </c>
      <c r="U259" s="5">
        <f t="shared" si="40"/>
        <v>0.403412845911522</v>
      </c>
      <c r="V259" s="6">
        <f t="shared" si="42"/>
        <v>0.1825822282652994</v>
      </c>
      <c r="W259" s="5">
        <f t="shared" si="37"/>
        <v>0.3340631225528382</v>
      </c>
      <c r="X259" s="5">
        <f t="shared" si="33"/>
        <v>0.2752465799874135</v>
      </c>
      <c r="Y259" s="5">
        <f t="shared" si="39"/>
        <v>0.3516852687765082</v>
      </c>
      <c r="Z259" s="5">
        <f t="shared" si="39"/>
        <v>0.4075441391339257</v>
      </c>
      <c r="AA259" s="5">
        <f t="shared" si="43"/>
        <v>0.34213477761267136</v>
      </c>
    </row>
    <row r="260" spans="2:27" ht="14.25">
      <c r="B260" s="2">
        <v>39962</v>
      </c>
      <c r="D260" s="3">
        <v>0.1146323662204727</v>
      </c>
      <c r="E260" s="3"/>
      <c r="F260">
        <v>0.043374</v>
      </c>
      <c r="G260">
        <v>-0.004557</v>
      </c>
      <c r="H260">
        <v>0.067575</v>
      </c>
      <c r="I260">
        <v>0.094314</v>
      </c>
      <c r="J260">
        <v>0.018776</v>
      </c>
      <c r="K260">
        <v>0.052045</v>
      </c>
      <c r="L260">
        <v>-0.012106</v>
      </c>
      <c r="M260">
        <v>0.092225</v>
      </c>
      <c r="N260">
        <v>0.043986</v>
      </c>
      <c r="O260">
        <v>-0.042208</v>
      </c>
      <c r="P260" s="4">
        <f t="shared" si="41"/>
        <v>39962</v>
      </c>
      <c r="Q260" s="4"/>
      <c r="R260" s="5">
        <f t="shared" si="38"/>
        <v>0.07621026623032795</v>
      </c>
      <c r="S260" s="5">
        <f t="shared" si="38"/>
        <v>0.1416146184309373</v>
      </c>
      <c r="T260" s="5">
        <f t="shared" si="40"/>
        <v>0.2011164699847957</v>
      </c>
      <c r="U260" s="5">
        <f t="shared" si="40"/>
        <v>0.37746777083584193</v>
      </c>
      <c r="V260" s="6">
        <f t="shared" si="42"/>
        <v>0.19910228137047573</v>
      </c>
      <c r="W260" s="5">
        <f t="shared" si="37"/>
        <v>0.34564597147921133</v>
      </c>
      <c r="X260" s="5">
        <f t="shared" si="33"/>
        <v>0.2967154616481135</v>
      </c>
      <c r="Y260" s="5">
        <f t="shared" si="39"/>
        <v>0.3904011981620189</v>
      </c>
      <c r="Z260" s="5">
        <f t="shared" si="39"/>
        <v>0.40779148970842316</v>
      </c>
      <c r="AA260" s="5">
        <f t="shared" si="43"/>
        <v>0.36013853024944176</v>
      </c>
    </row>
    <row r="261" spans="2:27" ht="14.25">
      <c r="B261" s="2">
        <v>39994</v>
      </c>
      <c r="D261" s="3">
        <v>0.003441918644816022</v>
      </c>
      <c r="E261" s="3"/>
      <c r="F261">
        <v>0.067511</v>
      </c>
      <c r="G261">
        <v>0.10885</v>
      </c>
      <c r="H261">
        <v>0.042515</v>
      </c>
      <c r="I261">
        <v>0.060442</v>
      </c>
      <c r="J261">
        <v>0.03959</v>
      </c>
      <c r="K261">
        <v>0.070613</v>
      </c>
      <c r="L261">
        <v>0.118349</v>
      </c>
      <c r="M261">
        <v>-0.02527</v>
      </c>
      <c r="N261">
        <v>0.134822</v>
      </c>
      <c r="O261">
        <v>0.1843</v>
      </c>
      <c r="P261" s="4">
        <f t="shared" si="41"/>
        <v>39994</v>
      </c>
      <c r="Q261" s="4"/>
      <c r="R261" s="5">
        <f t="shared" si="38"/>
        <v>0.07777784293913322</v>
      </c>
      <c r="S261" s="5">
        <f t="shared" si="38"/>
        <v>0.14217136919668594</v>
      </c>
      <c r="T261" s="5">
        <f t="shared" si="40"/>
        <v>0.20318691407654824</v>
      </c>
      <c r="U261" s="5">
        <f t="shared" si="40"/>
        <v>0.37338872924834715</v>
      </c>
      <c r="V261" s="6">
        <f t="shared" si="42"/>
        <v>0.19913121386517862</v>
      </c>
      <c r="W261" s="5">
        <f t="shared" si="37"/>
        <v>0.34152779195269806</v>
      </c>
      <c r="X261" s="5">
        <f t="shared" si="33"/>
        <v>0.2998580120873782</v>
      </c>
      <c r="Y261" s="5">
        <f t="shared" si="39"/>
        <v>0.3940199261242021</v>
      </c>
      <c r="Z261" s="5">
        <f t="shared" si="39"/>
        <v>0.40411038001793587</v>
      </c>
      <c r="AA261" s="5">
        <f t="shared" si="43"/>
        <v>0.35987902754555356</v>
      </c>
    </row>
    <row r="262" spans="2:27" ht="14.25">
      <c r="B262" s="2">
        <v>40025</v>
      </c>
      <c r="D262" s="3">
        <v>0.042177199269832766</v>
      </c>
      <c r="E262" s="3"/>
      <c r="F262">
        <v>-0.032148</v>
      </c>
      <c r="G262">
        <v>-0.036583</v>
      </c>
      <c r="H262">
        <v>0.031389</v>
      </c>
      <c r="I262">
        <v>0.003145</v>
      </c>
      <c r="J262">
        <v>0.024799</v>
      </c>
      <c r="K262">
        <v>0.016801</v>
      </c>
      <c r="L262">
        <v>-0.0498</v>
      </c>
      <c r="M262">
        <v>-0.01824</v>
      </c>
      <c r="N262">
        <v>0.015627</v>
      </c>
      <c r="O262">
        <v>0.121739</v>
      </c>
      <c r="P262" s="4">
        <f t="shared" si="41"/>
        <v>40025</v>
      </c>
      <c r="Q262" s="4"/>
      <c r="R262" s="5">
        <f t="shared" si="38"/>
        <v>0.06608322735951937</v>
      </c>
      <c r="S262" s="5">
        <f t="shared" si="38"/>
        <v>0.13476197022038613</v>
      </c>
      <c r="T262" s="5">
        <f t="shared" si="40"/>
        <v>0.20018745332343496</v>
      </c>
      <c r="U262" s="5">
        <f t="shared" si="40"/>
        <v>0.3813538761331761</v>
      </c>
      <c r="V262" s="6">
        <f t="shared" si="42"/>
        <v>0.19559663175912914</v>
      </c>
      <c r="W262" s="5">
        <f t="shared" si="37"/>
        <v>0.3373489527304525</v>
      </c>
      <c r="X262" s="5">
        <f t="shared" si="33"/>
        <v>0.3044595558067326</v>
      </c>
      <c r="Y262" s="5">
        <f t="shared" si="39"/>
        <v>0.3854469028706687</v>
      </c>
      <c r="Z262" s="5">
        <f t="shared" si="39"/>
        <v>0.40297781053275533</v>
      </c>
      <c r="AA262" s="5">
        <f t="shared" si="43"/>
        <v>0.3575583054851523</v>
      </c>
    </row>
    <row r="263" spans="2:27" ht="14.25">
      <c r="B263" s="2">
        <v>40056</v>
      </c>
      <c r="D263" s="3">
        <v>0.00946984638017967</v>
      </c>
      <c r="E263" s="3"/>
      <c r="F263">
        <v>0.033283</v>
      </c>
      <c r="G263">
        <v>-0.000482</v>
      </c>
      <c r="H263">
        <v>-0.011023</v>
      </c>
      <c r="I263">
        <v>-0.009796</v>
      </c>
      <c r="J263">
        <v>0.000654</v>
      </c>
      <c r="K263">
        <v>0.038667</v>
      </c>
      <c r="L263">
        <v>0.008423</v>
      </c>
      <c r="M263">
        <v>0.06193</v>
      </c>
      <c r="N263">
        <v>0.010874</v>
      </c>
      <c r="O263">
        <v>-0.031169</v>
      </c>
      <c r="P263" s="4">
        <f t="shared" si="41"/>
        <v>40056</v>
      </c>
      <c r="Q263" s="4"/>
      <c r="R263" s="5">
        <f t="shared" si="38"/>
        <v>0.07075529863791721</v>
      </c>
      <c r="S263" s="5">
        <f t="shared" si="38"/>
        <v>0.13886961048150284</v>
      </c>
      <c r="T263" s="5">
        <f t="shared" si="40"/>
        <v>0.2007173153762055</v>
      </c>
      <c r="U263" s="5">
        <f t="shared" si="40"/>
        <v>0.3777821841141221</v>
      </c>
      <c r="V263" s="6">
        <f t="shared" si="42"/>
        <v>0.1970311021524369</v>
      </c>
      <c r="W263" s="5">
        <f t="shared" si="37"/>
        <v>0.3414902944886893</v>
      </c>
      <c r="X263" s="5">
        <f t="shared" si="33"/>
        <v>0.308982069996387</v>
      </c>
      <c r="Y263" s="5">
        <f t="shared" si="39"/>
        <v>0.38910890827654426</v>
      </c>
      <c r="Z263" s="5">
        <f t="shared" si="39"/>
        <v>0.4092066826380247</v>
      </c>
      <c r="AA263" s="5">
        <f t="shared" si="43"/>
        <v>0.3621969888499113</v>
      </c>
    </row>
    <row r="264" spans="2:27" ht="14.25">
      <c r="B264" s="2">
        <v>40086</v>
      </c>
      <c r="D264" s="3">
        <v>0.05141303020094434</v>
      </c>
      <c r="E264" s="3"/>
      <c r="F264">
        <v>0.006383</v>
      </c>
      <c r="G264">
        <v>0.025555</v>
      </c>
      <c r="H264">
        <v>0.016381</v>
      </c>
      <c r="I264">
        <v>-0.0004</v>
      </c>
      <c r="J264">
        <v>0.053595</v>
      </c>
      <c r="K264">
        <v>0.004531</v>
      </c>
      <c r="L264">
        <v>0.034337</v>
      </c>
      <c r="M264">
        <v>0.031921</v>
      </c>
      <c r="N264">
        <v>0.052771</v>
      </c>
      <c r="O264">
        <v>-0.072776</v>
      </c>
      <c r="P264" s="4">
        <f t="shared" si="41"/>
        <v>40086</v>
      </c>
      <c r="Q264" s="4"/>
      <c r="R264" s="5">
        <f aca="true" t="shared" si="44" ref="R264:S279">+COVAR($D205:$D264,F205:F264)/VARP($D205:$D264)</f>
        <v>0.07133184259560563</v>
      </c>
      <c r="S264" s="5">
        <f t="shared" si="44"/>
        <v>0.1510291572476866</v>
      </c>
      <c r="T264" s="5">
        <f t="shared" si="40"/>
        <v>0.1932049899601206</v>
      </c>
      <c r="U264" s="5">
        <f t="shared" si="40"/>
        <v>0.3888360576431417</v>
      </c>
      <c r="V264" s="6">
        <f t="shared" si="42"/>
        <v>0.20110051186163863</v>
      </c>
      <c r="W264" s="5">
        <f t="shared" si="37"/>
        <v>0.3270094795343316</v>
      </c>
      <c r="X264" s="5">
        <f t="shared" si="33"/>
        <v>0.3098181297788807</v>
      </c>
      <c r="Y264" s="5">
        <f t="shared" si="39"/>
        <v>0.3922724153766793</v>
      </c>
      <c r="Z264" s="5">
        <f t="shared" si="39"/>
        <v>0.41558775474787385</v>
      </c>
      <c r="AA264" s="5">
        <f t="shared" si="43"/>
        <v>0.3611719448594414</v>
      </c>
    </row>
    <row r="265" spans="2:27" ht="14.25">
      <c r="B265" s="2">
        <v>40116</v>
      </c>
      <c r="D265" s="7">
        <v>-0.04043370976868143</v>
      </c>
      <c r="E265" s="7"/>
      <c r="F265">
        <v>0.014799</v>
      </c>
      <c r="G265">
        <v>0.049483</v>
      </c>
      <c r="H265">
        <v>0.010103</v>
      </c>
      <c r="I265">
        <v>0.012</v>
      </c>
      <c r="J265">
        <v>0.012018</v>
      </c>
      <c r="K265">
        <v>0.023392</v>
      </c>
      <c r="L265">
        <v>-0.084129</v>
      </c>
      <c r="M265">
        <v>-0.00722</v>
      </c>
      <c r="N265">
        <v>-0.013025</v>
      </c>
      <c r="O265">
        <v>0</v>
      </c>
      <c r="P265" s="4">
        <f t="shared" si="41"/>
        <v>40116</v>
      </c>
      <c r="Q265" s="4"/>
      <c r="R265" s="5">
        <f t="shared" si="44"/>
        <v>0.058397759818911925</v>
      </c>
      <c r="S265" s="5">
        <f t="shared" si="44"/>
        <v>0.13126264124114667</v>
      </c>
      <c r="T265" s="5">
        <f t="shared" si="40"/>
        <v>0.18592163915196347</v>
      </c>
      <c r="U265" s="5">
        <f t="shared" si="40"/>
        <v>0.3746574262737293</v>
      </c>
      <c r="V265" s="6">
        <f t="shared" si="42"/>
        <v>0.18755986662143784</v>
      </c>
      <c r="W265" s="5">
        <f t="shared" si="37"/>
        <v>0.3155275901900418</v>
      </c>
      <c r="X265" s="5">
        <f t="shared" si="33"/>
        <v>0.3058219083520259</v>
      </c>
      <c r="Y265" s="5">
        <f t="shared" si="39"/>
        <v>0.3924007766507502</v>
      </c>
      <c r="Z265" s="5">
        <f t="shared" si="39"/>
        <v>0.41000638851068627</v>
      </c>
      <c r="AA265" s="5">
        <f t="shared" si="43"/>
        <v>0.35593916592587604</v>
      </c>
    </row>
    <row r="266" spans="2:27" ht="14.25">
      <c r="B266" s="2">
        <v>40147</v>
      </c>
      <c r="D266" s="7">
        <v>0.051548085971396596</v>
      </c>
      <c r="E266" s="7"/>
      <c r="F266">
        <v>0.075586</v>
      </c>
      <c r="G266">
        <v>0.077551</v>
      </c>
      <c r="H266">
        <v>0.082639</v>
      </c>
      <c r="I266">
        <v>0.043478</v>
      </c>
      <c r="J266">
        <v>0.01625</v>
      </c>
      <c r="K266">
        <v>0.072343</v>
      </c>
      <c r="L266">
        <v>0.110228</v>
      </c>
      <c r="M266">
        <v>0.033333</v>
      </c>
      <c r="N266">
        <v>0.132797</v>
      </c>
      <c r="O266">
        <v>-0.014245</v>
      </c>
      <c r="P266" s="4">
        <f t="shared" si="41"/>
        <v>40147</v>
      </c>
      <c r="Q266" s="4"/>
      <c r="R266" s="5">
        <f t="shared" si="44"/>
        <v>0.07915638652407232</v>
      </c>
      <c r="S266" s="5">
        <f t="shared" si="44"/>
        <v>0.1496537089887053</v>
      </c>
      <c r="T266" s="5">
        <f t="shared" si="40"/>
        <v>0.18982835720593538</v>
      </c>
      <c r="U266" s="5">
        <f t="shared" si="40"/>
        <v>0.3724631006253568</v>
      </c>
      <c r="V266" s="6">
        <f t="shared" si="42"/>
        <v>0.19777538833601746</v>
      </c>
      <c r="W266" s="5">
        <f t="shared" si="37"/>
        <v>0.3276421532064565</v>
      </c>
      <c r="X266" s="5">
        <f t="shared" si="33"/>
        <v>0.31705940084738765</v>
      </c>
      <c r="Y266" s="5">
        <f aca="true" t="shared" si="45" ref="Y266:Z281">+COVAR($D207:$D266,M207:M266)/VARP($D207:$D266)</f>
        <v>0.39053732835199856</v>
      </c>
      <c r="Z266" s="5">
        <f t="shared" si="45"/>
        <v>0.443711077477466</v>
      </c>
      <c r="AA266" s="5">
        <f t="shared" si="43"/>
        <v>0.36973748997082717</v>
      </c>
    </row>
    <row r="267" spans="2:27" ht="14.25">
      <c r="B267" s="2">
        <v>40178</v>
      </c>
      <c r="D267" s="7">
        <v>0.029258789930588502</v>
      </c>
      <c r="E267" s="7"/>
      <c r="F267">
        <v>0.071551</v>
      </c>
      <c r="G267">
        <v>0.05766</v>
      </c>
      <c r="H267">
        <v>0.076735</v>
      </c>
      <c r="I267">
        <v>0.097934</v>
      </c>
      <c r="J267">
        <v>0.027675</v>
      </c>
      <c r="K267">
        <v>0.059567</v>
      </c>
      <c r="L267">
        <v>0.062528</v>
      </c>
      <c r="M267">
        <v>0.071261</v>
      </c>
      <c r="N267">
        <v>0.021677</v>
      </c>
      <c r="O267">
        <v>0.18314</v>
      </c>
      <c r="P267" s="4">
        <f t="shared" si="41"/>
        <v>40178</v>
      </c>
      <c r="Q267" s="4"/>
      <c r="R267" s="5">
        <f t="shared" si="44"/>
        <v>0.08966157385910309</v>
      </c>
      <c r="S267" s="5">
        <f t="shared" si="44"/>
        <v>0.15510098760327912</v>
      </c>
      <c r="T267" s="5">
        <f t="shared" si="40"/>
        <v>0.20009593903454032</v>
      </c>
      <c r="U267" s="5">
        <f t="shared" si="40"/>
        <v>0.3771683275295035</v>
      </c>
      <c r="V267" s="6">
        <f t="shared" si="42"/>
        <v>0.2055067070066065</v>
      </c>
      <c r="W267" s="5">
        <f t="shared" si="37"/>
        <v>0.33197081883865165</v>
      </c>
      <c r="X267" s="5">
        <f t="shared" si="33"/>
        <v>0.323223257776762</v>
      </c>
      <c r="Y267" s="5">
        <f t="shared" si="45"/>
        <v>0.3977523805572165</v>
      </c>
      <c r="Z267" s="5">
        <f t="shared" si="45"/>
        <v>0.44138315306214454</v>
      </c>
      <c r="AA267" s="5">
        <f t="shared" si="43"/>
        <v>0.3735824025586937</v>
      </c>
    </row>
    <row r="268" spans="2:27" ht="14.25">
      <c r="B268" s="2">
        <v>40207</v>
      </c>
      <c r="D268" s="7">
        <v>-0.05347879069227646</v>
      </c>
      <c r="E268" s="7"/>
      <c r="F268">
        <v>-0.012534</v>
      </c>
      <c r="G268">
        <v>-0.071926</v>
      </c>
      <c r="H268">
        <v>-0.044078</v>
      </c>
      <c r="I268">
        <v>-0.03345</v>
      </c>
      <c r="J268">
        <v>-0.004878</v>
      </c>
      <c r="K268">
        <v>-0.001716</v>
      </c>
      <c r="L268">
        <v>-0.053305</v>
      </c>
      <c r="M268">
        <v>-0.056155</v>
      </c>
      <c r="N268">
        <v>0.051484</v>
      </c>
      <c r="O268">
        <v>0.019753</v>
      </c>
      <c r="P268" s="4">
        <f t="shared" si="41"/>
        <v>40207</v>
      </c>
      <c r="Q268" s="4"/>
      <c r="R268" s="5">
        <f t="shared" si="44"/>
        <v>0.09549340938328969</v>
      </c>
      <c r="S268" s="5">
        <f t="shared" si="44"/>
        <v>0.18708758348683924</v>
      </c>
      <c r="T268" s="5">
        <f t="shared" si="40"/>
        <v>0.21844881268165559</v>
      </c>
      <c r="U268" s="5">
        <f t="shared" si="40"/>
        <v>0.37304209015066114</v>
      </c>
      <c r="V268" s="6">
        <f t="shared" si="42"/>
        <v>0.21851797392561143</v>
      </c>
      <c r="W268" s="5">
        <f t="shared" si="37"/>
        <v>0.3303894839476851</v>
      </c>
      <c r="X268" s="5">
        <f t="shared" si="33"/>
        <v>0.3416489243469791</v>
      </c>
      <c r="Y268" s="5">
        <f t="shared" si="45"/>
        <v>0.4137564367727048</v>
      </c>
      <c r="Z268" s="5">
        <f t="shared" si="45"/>
        <v>0.41480672434990884</v>
      </c>
      <c r="AA268" s="5">
        <f t="shared" si="43"/>
        <v>0.37515039235431946</v>
      </c>
    </row>
    <row r="269" spans="2:27" ht="14.25">
      <c r="B269" s="2">
        <v>40235</v>
      </c>
      <c r="D269" s="7">
        <v>0.04972970505971963</v>
      </c>
      <c r="E269" s="7"/>
      <c r="F269">
        <v>0.038714</v>
      </c>
      <c r="G269">
        <v>0.032538</v>
      </c>
      <c r="H269">
        <v>0.013467</v>
      </c>
      <c r="I269">
        <v>-0.005047</v>
      </c>
      <c r="J269">
        <v>0.03799</v>
      </c>
      <c r="K269">
        <v>0.054272</v>
      </c>
      <c r="L269">
        <v>0.002252</v>
      </c>
      <c r="M269">
        <v>0.018464</v>
      </c>
      <c r="N269">
        <v>0.017625</v>
      </c>
      <c r="O269">
        <v>0.009685</v>
      </c>
      <c r="P269" s="4">
        <f t="shared" si="41"/>
        <v>40235</v>
      </c>
      <c r="Q269" s="4"/>
      <c r="R269" s="5">
        <f t="shared" si="44"/>
        <v>0.09836172261236698</v>
      </c>
      <c r="S269" s="5">
        <f t="shared" si="44"/>
        <v>0.20642231920236187</v>
      </c>
      <c r="T269" s="5">
        <f t="shared" si="40"/>
        <v>0.2184146723563567</v>
      </c>
      <c r="U269" s="5">
        <f t="shared" si="40"/>
        <v>0.3880572032643757</v>
      </c>
      <c r="V269" s="6">
        <f t="shared" si="42"/>
        <v>0.22781397935886533</v>
      </c>
      <c r="W269" s="5">
        <f t="shared" si="37"/>
        <v>0.34033952931752753</v>
      </c>
      <c r="X269" s="5">
        <f t="shared" si="33"/>
        <v>0.35174562377350715</v>
      </c>
      <c r="Y269" s="5">
        <f t="shared" si="45"/>
        <v>0.41950409458255866</v>
      </c>
      <c r="Z269" s="5">
        <f t="shared" si="45"/>
        <v>0.4152801708627458</v>
      </c>
      <c r="AA269" s="5">
        <f t="shared" si="43"/>
        <v>0.3817173546340848</v>
      </c>
    </row>
    <row r="270" spans="2:27" ht="14.25">
      <c r="B270" s="2">
        <v>40268</v>
      </c>
      <c r="D270" s="7">
        <v>0.03807938908412267</v>
      </c>
      <c r="E270" s="7"/>
      <c r="F270">
        <v>0.101725</v>
      </c>
      <c r="G270">
        <v>0.033193</v>
      </c>
      <c r="H270">
        <v>0.040549</v>
      </c>
      <c r="I270">
        <v>0.057467</v>
      </c>
      <c r="J270">
        <v>-0.030697</v>
      </c>
      <c r="K270">
        <v>-0.026475</v>
      </c>
      <c r="L270">
        <v>0.020492</v>
      </c>
      <c r="M270">
        <v>0.08518</v>
      </c>
      <c r="N270">
        <v>0.0346</v>
      </c>
      <c r="O270">
        <v>0.07434</v>
      </c>
      <c r="P270" s="4">
        <f t="shared" si="41"/>
        <v>40268</v>
      </c>
      <c r="Q270" s="4"/>
      <c r="R270" s="5">
        <f t="shared" si="44"/>
        <v>0.1177527242337113</v>
      </c>
      <c r="S270" s="5">
        <f t="shared" si="44"/>
        <v>0.2077004498659049</v>
      </c>
      <c r="T270" s="5">
        <f aca="true" t="shared" si="46" ref="T270:U285">+COVAR($D211:$D270,I211:I270)/VARP($D211:$D270)</f>
        <v>0.22423439954908803</v>
      </c>
      <c r="U270" s="5">
        <f t="shared" si="46"/>
        <v>0.37431092622606044</v>
      </c>
      <c r="V270" s="6">
        <f t="shared" si="42"/>
        <v>0.23099962496869117</v>
      </c>
      <c r="W270" s="5">
        <f t="shared" si="37"/>
        <v>0.3245822803720932</v>
      </c>
      <c r="X270" s="5">
        <f t="shared" si="33"/>
        <v>0.3563997925523644</v>
      </c>
      <c r="Y270" s="5">
        <f t="shared" si="45"/>
        <v>0.434394622655305</v>
      </c>
      <c r="Z270" s="5">
        <f t="shared" si="45"/>
        <v>0.4147664081086189</v>
      </c>
      <c r="AA270" s="5">
        <f t="shared" si="43"/>
        <v>0.38253577592209537</v>
      </c>
    </row>
    <row r="271" spans="2:27" ht="14.25">
      <c r="B271" s="2">
        <v>40298</v>
      </c>
      <c r="D271" s="7">
        <v>0.016656435658418456</v>
      </c>
      <c r="E271" s="7"/>
      <c r="F271">
        <v>-0.080944</v>
      </c>
      <c r="G271">
        <v>-0.026332</v>
      </c>
      <c r="H271">
        <v>0.012165</v>
      </c>
      <c r="I271">
        <v>-0.030806</v>
      </c>
      <c r="J271">
        <v>-0.001862</v>
      </c>
      <c r="K271">
        <v>0.049087</v>
      </c>
      <c r="L271">
        <v>-0.069166</v>
      </c>
      <c r="M271">
        <v>-0.043152</v>
      </c>
      <c r="N271">
        <v>-0.010826</v>
      </c>
      <c r="O271">
        <v>-0.006787</v>
      </c>
      <c r="P271" s="4">
        <f t="shared" si="41"/>
        <v>40298</v>
      </c>
      <c r="Q271" s="4"/>
      <c r="R271" s="5">
        <f t="shared" si="44"/>
        <v>0.11126274659561218</v>
      </c>
      <c r="S271" s="5">
        <f t="shared" si="44"/>
        <v>0.1997049647220373</v>
      </c>
      <c r="T271" s="5">
        <f t="shared" si="46"/>
        <v>0.2235017197036808</v>
      </c>
      <c r="U271" s="5">
        <f t="shared" si="46"/>
        <v>0.381974225108116</v>
      </c>
      <c r="V271" s="6">
        <f t="shared" si="42"/>
        <v>0.22911091403236156</v>
      </c>
      <c r="W271" s="5">
        <f t="shared" si="37"/>
        <v>0.3328266896438985</v>
      </c>
      <c r="X271" s="5">
        <f t="shared" si="33"/>
        <v>0.36112289846805523</v>
      </c>
      <c r="Y271" s="5">
        <f t="shared" si="45"/>
        <v>0.4302414565510139</v>
      </c>
      <c r="Z271" s="5">
        <f t="shared" si="45"/>
        <v>0.42193588077702404</v>
      </c>
      <c r="AA271" s="5">
        <f t="shared" si="43"/>
        <v>0.38653173135999797</v>
      </c>
    </row>
    <row r="272" spans="2:27" ht="14.25">
      <c r="B272" s="2">
        <v>40329</v>
      </c>
      <c r="D272" s="7">
        <v>-0.03478202055821067</v>
      </c>
      <c r="E272" s="7"/>
      <c r="F272">
        <v>-0.006915</v>
      </c>
      <c r="G272">
        <v>0.027895</v>
      </c>
      <c r="H272">
        <v>-0.029843</v>
      </c>
      <c r="I272">
        <v>-0.028214</v>
      </c>
      <c r="J272">
        <v>-0.006219</v>
      </c>
      <c r="K272">
        <v>-0.036712</v>
      </c>
      <c r="L272">
        <v>0.000959</v>
      </c>
      <c r="M272">
        <v>-0.007843</v>
      </c>
      <c r="N272">
        <v>-0.03655</v>
      </c>
      <c r="O272">
        <v>-0.075171</v>
      </c>
      <c r="P272" s="4">
        <f t="shared" si="41"/>
        <v>40329</v>
      </c>
      <c r="Q272" s="4"/>
      <c r="R272" s="5">
        <f t="shared" si="44"/>
        <v>0.10942392040748443</v>
      </c>
      <c r="S272" s="5">
        <f t="shared" si="44"/>
        <v>0.1888128353285124</v>
      </c>
      <c r="T272" s="5">
        <f t="shared" si="46"/>
        <v>0.22886476052619528</v>
      </c>
      <c r="U272" s="5">
        <f t="shared" si="46"/>
        <v>0.37417158507989995</v>
      </c>
      <c r="V272" s="6">
        <f t="shared" si="42"/>
        <v>0.225318275335523</v>
      </c>
      <c r="W272" s="5">
        <f t="shared" si="37"/>
        <v>0.34123009671195104</v>
      </c>
      <c r="X272" s="5">
        <f t="shared" si="33"/>
        <v>0.3637294746055781</v>
      </c>
      <c r="Y272" s="5">
        <f t="shared" si="45"/>
        <v>0.4279378758061193</v>
      </c>
      <c r="Z272" s="5">
        <f t="shared" si="45"/>
        <v>0.41899914125502974</v>
      </c>
      <c r="AA272" s="5">
        <f t="shared" si="43"/>
        <v>0.3879741470946696</v>
      </c>
    </row>
    <row r="273" spans="2:27" ht="14.25">
      <c r="B273" s="2">
        <v>40359</v>
      </c>
      <c r="D273" s="7">
        <v>-0.037135552250795456</v>
      </c>
      <c r="E273" s="7"/>
      <c r="F273">
        <v>0.017977</v>
      </c>
      <c r="G273">
        <v>0.011102</v>
      </c>
      <c r="H273">
        <v>0.050424</v>
      </c>
      <c r="I273">
        <v>0.009655</v>
      </c>
      <c r="J273">
        <v>0.023154</v>
      </c>
      <c r="K273">
        <v>0.032091</v>
      </c>
      <c r="L273">
        <v>-0.046625</v>
      </c>
      <c r="M273">
        <v>0.019198</v>
      </c>
      <c r="N273">
        <v>0.049782</v>
      </c>
      <c r="O273">
        <v>0.024631</v>
      </c>
      <c r="P273" s="4">
        <f t="shared" si="41"/>
        <v>40359</v>
      </c>
      <c r="Q273" s="4"/>
      <c r="R273" s="5">
        <f t="shared" si="44"/>
        <v>0.08984669207034417</v>
      </c>
      <c r="S273" s="5">
        <f t="shared" si="44"/>
        <v>0.18549315918616766</v>
      </c>
      <c r="T273" s="5">
        <f t="shared" si="46"/>
        <v>0.22188403593066844</v>
      </c>
      <c r="U273" s="5">
        <f t="shared" si="46"/>
        <v>0.36693842926418613</v>
      </c>
      <c r="V273" s="6">
        <f t="shared" si="42"/>
        <v>0.21604057911284158</v>
      </c>
      <c r="W273" s="5">
        <f t="shared" si="37"/>
        <v>0.3331710561832172</v>
      </c>
      <c r="X273" s="5">
        <f t="shared" si="33"/>
        <v>0.34221921862700716</v>
      </c>
      <c r="Y273" s="5">
        <f t="shared" si="45"/>
        <v>0.4085883860088669</v>
      </c>
      <c r="Z273" s="5">
        <f t="shared" si="45"/>
        <v>0.3973419395299173</v>
      </c>
      <c r="AA273" s="5">
        <f t="shared" si="43"/>
        <v>0.3703301500872521</v>
      </c>
    </row>
    <row r="274" spans="2:27" ht="14.25">
      <c r="B274" s="2">
        <v>40389</v>
      </c>
      <c r="D274" s="7">
        <v>0.039589293907453804</v>
      </c>
      <c r="E274" s="7"/>
      <c r="F274">
        <v>0.080574</v>
      </c>
      <c r="G274">
        <v>0.087129</v>
      </c>
      <c r="H274">
        <v>0.008269</v>
      </c>
      <c r="I274">
        <v>0.075028</v>
      </c>
      <c r="J274">
        <v>0.030549</v>
      </c>
      <c r="K274">
        <v>0.044183</v>
      </c>
      <c r="L274">
        <v>0.063678</v>
      </c>
      <c r="M274">
        <v>0.014006</v>
      </c>
      <c r="N274">
        <v>0.033552</v>
      </c>
      <c r="O274">
        <v>0.039024</v>
      </c>
      <c r="P274" s="4">
        <f t="shared" si="41"/>
        <v>40389</v>
      </c>
      <c r="Q274" s="4"/>
      <c r="R274" s="5">
        <f t="shared" si="44"/>
        <v>0.1059059957164977</v>
      </c>
      <c r="S274" s="5">
        <f t="shared" si="44"/>
        <v>0.21845614567223146</v>
      </c>
      <c r="T274" s="5">
        <f t="shared" si="46"/>
        <v>0.2224655316721458</v>
      </c>
      <c r="U274" s="5">
        <f t="shared" si="46"/>
        <v>0.3737348729749013</v>
      </c>
      <c r="V274" s="6">
        <f t="shared" si="42"/>
        <v>0.23014063650894406</v>
      </c>
      <c r="W274" s="5">
        <f t="shared" si="37"/>
        <v>0.3426191000525047</v>
      </c>
      <c r="X274" s="5">
        <f t="shared" si="33"/>
        <v>0.34438565973368346</v>
      </c>
      <c r="Y274" s="5">
        <f t="shared" si="45"/>
        <v>0.40290767721162907</v>
      </c>
      <c r="Z274" s="5">
        <f t="shared" si="45"/>
        <v>0.385512510518495</v>
      </c>
      <c r="AA274" s="5">
        <f t="shared" si="43"/>
        <v>0.3688562368790781</v>
      </c>
    </row>
    <row r="275" spans="2:27" ht="14.25">
      <c r="B275" s="2">
        <v>40421</v>
      </c>
      <c r="D275" s="7">
        <v>0.018968920346953855</v>
      </c>
      <c r="E275" s="7"/>
      <c r="F275">
        <v>-0.017824</v>
      </c>
      <c r="G275">
        <v>-0.009452</v>
      </c>
      <c r="H275">
        <v>0.069714</v>
      </c>
      <c r="I275">
        <v>0.016422</v>
      </c>
      <c r="J275">
        <v>-0.009679</v>
      </c>
      <c r="K275">
        <v>0.063646</v>
      </c>
      <c r="L275">
        <v>0.025862</v>
      </c>
      <c r="M275">
        <v>0.050552</v>
      </c>
      <c r="N275">
        <v>0.072528</v>
      </c>
      <c r="O275">
        <v>0.002347</v>
      </c>
      <c r="P275" s="4">
        <f t="shared" si="41"/>
        <v>40421</v>
      </c>
      <c r="Q275" s="4"/>
      <c r="R275" s="5">
        <f t="shared" si="44"/>
        <v>0.10178799634264607</v>
      </c>
      <c r="S275" s="5">
        <f t="shared" si="44"/>
        <v>0.21410259154178196</v>
      </c>
      <c r="T275" s="5">
        <f t="shared" si="46"/>
        <v>0.22098492397947184</v>
      </c>
      <c r="U275" s="5">
        <f t="shared" si="46"/>
        <v>0.37363942713547277</v>
      </c>
      <c r="V275" s="6">
        <f t="shared" si="42"/>
        <v>0.2276287347498432</v>
      </c>
      <c r="W275" s="5">
        <f t="shared" si="37"/>
        <v>0.33371077861807424</v>
      </c>
      <c r="X275" s="5">
        <f t="shared" si="33"/>
        <v>0.3518396789717637</v>
      </c>
      <c r="Y275" s="5">
        <f t="shared" si="45"/>
        <v>0.4105790540927114</v>
      </c>
      <c r="Z275" s="5">
        <f t="shared" si="45"/>
        <v>0.400767158044585</v>
      </c>
      <c r="AA275" s="5">
        <f t="shared" si="43"/>
        <v>0.3742241674317836</v>
      </c>
    </row>
    <row r="276" spans="2:27" ht="14.25">
      <c r="B276" s="8">
        <v>40451</v>
      </c>
      <c r="D276" s="7">
        <v>0.04088149693343501</v>
      </c>
      <c r="E276" s="7"/>
      <c r="F276">
        <v>0.045283</v>
      </c>
      <c r="G276">
        <v>0.129389</v>
      </c>
      <c r="H276">
        <v>0.015834</v>
      </c>
      <c r="I276">
        <v>0.085287</v>
      </c>
      <c r="J276">
        <v>0.049481</v>
      </c>
      <c r="K276">
        <v>0.055641</v>
      </c>
      <c r="L276">
        <v>0.039281</v>
      </c>
      <c r="M276">
        <v>0.014199</v>
      </c>
      <c r="N276">
        <v>0.037678</v>
      </c>
      <c r="O276">
        <v>0.086651</v>
      </c>
      <c r="P276" s="4">
        <f t="shared" si="41"/>
        <v>40451</v>
      </c>
      <c r="Q276" s="4"/>
      <c r="R276" s="5">
        <f t="shared" si="44"/>
        <v>0.10447668029612933</v>
      </c>
      <c r="S276" s="5">
        <f t="shared" si="44"/>
        <v>0.23159434308765683</v>
      </c>
      <c r="T276" s="5">
        <f t="shared" si="46"/>
        <v>0.21035253096302997</v>
      </c>
      <c r="U276" s="5">
        <f t="shared" si="46"/>
        <v>0.3797089959556124</v>
      </c>
      <c r="V276" s="6">
        <f t="shared" si="42"/>
        <v>0.23153313757560712</v>
      </c>
      <c r="W276" s="5">
        <f t="shared" si="37"/>
        <v>0.34667517068966547</v>
      </c>
      <c r="X276" s="5">
        <f t="shared" si="33"/>
        <v>0.34213127767023893</v>
      </c>
      <c r="Y276" s="5">
        <f t="shared" si="45"/>
        <v>0.395695484176815</v>
      </c>
      <c r="Z276" s="5">
        <f t="shared" si="45"/>
        <v>0.41347338840105036</v>
      </c>
      <c r="AA276" s="5">
        <f t="shared" si="43"/>
        <v>0.37449383023444244</v>
      </c>
    </row>
    <row r="277" spans="2:27" ht="14.25">
      <c r="B277" s="8">
        <v>40480</v>
      </c>
      <c r="D277" s="7">
        <v>0.02710493298619876</v>
      </c>
      <c r="E277" s="7"/>
      <c r="F277">
        <v>-0.017449</v>
      </c>
      <c r="G277">
        <v>0.014025</v>
      </c>
      <c r="H277">
        <v>0.046762</v>
      </c>
      <c r="I277">
        <v>0.013463</v>
      </c>
      <c r="L277">
        <v>-0.059654</v>
      </c>
      <c r="M277">
        <v>-0.013099</v>
      </c>
      <c r="N277">
        <v>0.072852</v>
      </c>
      <c r="O277">
        <v>0.008734</v>
      </c>
      <c r="P277" s="4">
        <f t="shared" si="41"/>
        <v>40480</v>
      </c>
      <c r="Q277" s="4"/>
      <c r="R277" s="5">
        <f t="shared" si="44"/>
        <v>0.09904919404294196</v>
      </c>
      <c r="S277" s="5">
        <f t="shared" si="44"/>
        <v>0.22889006395552536</v>
      </c>
      <c r="T277" s="5">
        <f t="shared" si="46"/>
        <v>0.17131192905427162</v>
      </c>
      <c r="U277" s="5">
        <f t="shared" si="46"/>
        <v>0.3457721725479196</v>
      </c>
      <c r="V277" s="6">
        <f t="shared" si="42"/>
        <v>0.21125583990016464</v>
      </c>
      <c r="W277" s="5">
        <f t="shared" si="37"/>
        <v>0.3272935496308788</v>
      </c>
      <c r="X277" s="5">
        <f t="shared" si="33"/>
        <v>0.33963090862700196</v>
      </c>
      <c r="Y277" s="5">
        <f t="shared" si="45"/>
        <v>0.39645045595454903</v>
      </c>
      <c r="Z277" s="5">
        <f t="shared" si="45"/>
        <v>0.39363486446114576</v>
      </c>
      <c r="AA277" s="5">
        <f t="shared" si="43"/>
        <v>0.3642524446683939</v>
      </c>
    </row>
    <row r="278" spans="2:27" ht="14.25">
      <c r="B278" s="8">
        <v>40512</v>
      </c>
      <c r="D278" s="7">
        <v>0.023703534937520754</v>
      </c>
      <c r="E278" s="7"/>
      <c r="F278">
        <v>0.065064</v>
      </c>
      <c r="G278">
        <v>0.089286</v>
      </c>
      <c r="H278">
        <v>0.020475</v>
      </c>
      <c r="I278" s="9">
        <v>0.000309</v>
      </c>
      <c r="J278">
        <v>0.005263</v>
      </c>
      <c r="K278">
        <v>-0.02585</v>
      </c>
      <c r="L278">
        <v>0.029056</v>
      </c>
      <c r="M278">
        <v>-0.039023</v>
      </c>
      <c r="N278">
        <v>-0.008448</v>
      </c>
      <c r="O278">
        <v>0.049784</v>
      </c>
      <c r="P278" s="4">
        <f t="shared" si="41"/>
        <v>40512</v>
      </c>
      <c r="Q278" s="4"/>
      <c r="R278" s="5">
        <f t="shared" si="44"/>
        <v>0.08441588556770568</v>
      </c>
      <c r="S278" s="5">
        <f>+COVAR($D219:$D278,G219:G278)/VARP($D219:$D278)</f>
        <v>0.23675055039231216</v>
      </c>
      <c r="T278" s="5">
        <f t="shared" si="46"/>
        <v>0.13639213984597595</v>
      </c>
      <c r="U278" s="5">
        <f t="shared" si="46"/>
        <v>0.3305661594170018</v>
      </c>
      <c r="V278" s="6">
        <f t="shared" si="42"/>
        <v>0.1970311838057489</v>
      </c>
      <c r="W278" s="5">
        <f t="shared" si="37"/>
        <v>0.29923392856846315</v>
      </c>
      <c r="X278" s="5">
        <f t="shared" si="33"/>
        <v>0.34457603509679663</v>
      </c>
      <c r="Y278" s="5">
        <f t="shared" si="45"/>
        <v>0.3882857989683137</v>
      </c>
      <c r="Z278" s="5">
        <f t="shared" si="45"/>
        <v>0.3732503399811057</v>
      </c>
      <c r="AA278" s="5">
        <f t="shared" si="43"/>
        <v>0.3513365256536698</v>
      </c>
    </row>
    <row r="279" spans="2:27" ht="14.25">
      <c r="B279" s="2">
        <v>40543</v>
      </c>
      <c r="D279" s="9">
        <v>0.04090861103264487</v>
      </c>
      <c r="E279" s="9"/>
      <c r="F279">
        <v>0.050193</v>
      </c>
      <c r="G279" s="10">
        <v>-0.030312</v>
      </c>
      <c r="H279" s="9">
        <v>-0.015226</v>
      </c>
      <c r="I279" s="11">
        <v>0.058567</v>
      </c>
      <c r="J279">
        <v>0.006981</v>
      </c>
      <c r="K279">
        <v>0.017799</v>
      </c>
      <c r="L279" s="9">
        <v>0.009065</v>
      </c>
      <c r="M279" s="11">
        <v>0.060497</v>
      </c>
      <c r="N279" s="9">
        <v>-0.03832</v>
      </c>
      <c r="O279">
        <v>0.047423</v>
      </c>
      <c r="P279" s="4">
        <f t="shared" si="41"/>
        <v>40543</v>
      </c>
      <c r="Q279" s="4"/>
      <c r="R279" s="5">
        <f t="shared" si="44"/>
        <v>0.08992042511226084</v>
      </c>
      <c r="S279" s="5">
        <f t="shared" si="44"/>
        <v>0.21510759944077265</v>
      </c>
      <c r="T279" s="5">
        <f t="shared" si="46"/>
        <v>0.15896047374185213</v>
      </c>
      <c r="U279" s="5">
        <f t="shared" si="46"/>
        <v>0.353372129949209</v>
      </c>
      <c r="V279" s="6">
        <f t="shared" si="42"/>
        <v>0.20434015706102365</v>
      </c>
      <c r="W279" s="5">
        <f t="shared" si="37"/>
        <v>0.30053512309402985</v>
      </c>
      <c r="X279" s="5">
        <f t="shared" si="33"/>
        <v>0.340548944341516</v>
      </c>
      <c r="Y279" s="5">
        <f t="shared" si="45"/>
        <v>0.3984374930035787</v>
      </c>
      <c r="Z279" s="5">
        <f t="shared" si="45"/>
        <v>0.3728570700336184</v>
      </c>
      <c r="AA279" s="5">
        <f t="shared" si="43"/>
        <v>0.35309465761818576</v>
      </c>
    </row>
    <row r="280" spans="2:27" ht="14.25">
      <c r="B280" s="2">
        <v>40572</v>
      </c>
      <c r="D280" s="9">
        <v>0.009861400381901309</v>
      </c>
      <c r="E280" s="9"/>
      <c r="F280">
        <v>-0.021875</v>
      </c>
      <c r="G280">
        <v>0.039394</v>
      </c>
      <c r="H280">
        <v>0.031811</v>
      </c>
      <c r="I280" s="11">
        <v>0.017952</v>
      </c>
      <c r="J280">
        <v>-0.002931</v>
      </c>
      <c r="K280">
        <v>0.03287</v>
      </c>
      <c r="L280">
        <v>-0.019385</v>
      </c>
      <c r="M280">
        <v>-0.037115</v>
      </c>
      <c r="N280" s="9"/>
      <c r="O280">
        <v>-0.027888</v>
      </c>
      <c r="P280" s="4">
        <f t="shared" si="41"/>
        <v>40572</v>
      </c>
      <c r="Q280" s="4"/>
      <c r="R280" s="5">
        <f aca="true" t="shared" si="47" ref="R280:S295">+COVAR($D221:$D280,F221:F280)/VARP($D221:$D280)</f>
        <v>0.12281092364859986</v>
      </c>
      <c r="S280" s="5">
        <f t="shared" si="47"/>
        <v>0.25066235778124163</v>
      </c>
      <c r="T280" s="5">
        <f t="shared" si="46"/>
        <v>0.17518387504808736</v>
      </c>
      <c r="U280" s="5">
        <f t="shared" si="46"/>
        <v>0.3512819220756452</v>
      </c>
      <c r="V280" s="6">
        <f t="shared" si="42"/>
        <v>0.22498476963839348</v>
      </c>
      <c r="W280" s="5">
        <f t="shared" si="37"/>
        <v>0.2932753252200961</v>
      </c>
      <c r="X280" s="5">
        <f t="shared" si="33"/>
        <v>0.35589992357980893</v>
      </c>
      <c r="Y280" s="5">
        <f t="shared" si="45"/>
        <v>0.4191421395715143</v>
      </c>
      <c r="Z280" s="5">
        <f t="shared" si="45"/>
        <v>0.40645097013152837</v>
      </c>
      <c r="AA280" s="5">
        <f t="shared" si="43"/>
        <v>0.3686920896257369</v>
      </c>
    </row>
    <row r="281" spans="2:27" ht="14.25">
      <c r="B281" s="2">
        <v>40600</v>
      </c>
      <c r="D281" s="9">
        <v>0.04436844689670583</v>
      </c>
      <c r="E281" s="9"/>
      <c r="F281">
        <v>-0.047312</v>
      </c>
      <c r="G281">
        <v>-0.023869</v>
      </c>
      <c r="H281">
        <v>0.008267</v>
      </c>
      <c r="I281" s="11">
        <v>-0.037872</v>
      </c>
      <c r="J281">
        <v>-0.002352</v>
      </c>
      <c r="K281">
        <v>0.000451</v>
      </c>
      <c r="L281">
        <v>0.004822</v>
      </c>
      <c r="M281">
        <v>0.06889</v>
      </c>
      <c r="N281">
        <v>0.008722</v>
      </c>
      <c r="O281">
        <v>0.045082</v>
      </c>
      <c r="P281" s="4">
        <f t="shared" si="41"/>
        <v>40600</v>
      </c>
      <c r="Q281" s="4"/>
      <c r="R281" s="5">
        <f t="shared" si="47"/>
        <v>0.10449775334567327</v>
      </c>
      <c r="S281" s="5">
        <f t="shared" si="47"/>
        <v>0.2422250497163523</v>
      </c>
      <c r="T281" s="5">
        <f t="shared" si="46"/>
        <v>0.15616307447271102</v>
      </c>
      <c r="U281" s="5">
        <f t="shared" si="46"/>
        <v>0.34367861111071507</v>
      </c>
      <c r="V281" s="6">
        <f t="shared" si="42"/>
        <v>0.2116411221613629</v>
      </c>
      <c r="W281" s="5">
        <f t="shared" si="37"/>
        <v>0.30762084951334734</v>
      </c>
      <c r="X281" s="5">
        <f t="shared" si="33"/>
        <v>0.3507422703054498</v>
      </c>
      <c r="Y281" s="5">
        <f t="shared" si="45"/>
        <v>0.4304305152977449</v>
      </c>
      <c r="Z281" s="5">
        <f t="shared" si="45"/>
        <v>0.4159194030088237</v>
      </c>
      <c r="AA281" s="5">
        <f t="shared" si="43"/>
        <v>0.37617825953134143</v>
      </c>
    </row>
    <row r="282" spans="2:27" ht="14.25">
      <c r="B282" s="2">
        <v>40633</v>
      </c>
      <c r="D282" s="9">
        <v>0.0012460064894221912</v>
      </c>
      <c r="E282" s="9"/>
      <c r="F282">
        <v>0.052893</v>
      </c>
      <c r="G282">
        <v>0.006351</v>
      </c>
      <c r="H282">
        <v>0.0236</v>
      </c>
      <c r="I282" s="11">
        <v>0.00394</v>
      </c>
      <c r="J282">
        <v>0.002357</v>
      </c>
      <c r="K282">
        <v>0.045784</v>
      </c>
      <c r="L282">
        <v>-0.005353</v>
      </c>
      <c r="M282" s="11">
        <v>0.016113</v>
      </c>
      <c r="N282">
        <v>0.07629</v>
      </c>
      <c r="O282">
        <v>0.02451</v>
      </c>
      <c r="P282" s="4">
        <f t="shared" si="41"/>
        <v>40633</v>
      </c>
      <c r="Q282" s="4"/>
      <c r="R282" s="5">
        <f t="shared" si="47"/>
        <v>0.11543009762316284</v>
      </c>
      <c r="S282" s="5">
        <f t="shared" si="47"/>
        <v>0.2575052136088667</v>
      </c>
      <c r="T282" s="5">
        <f t="shared" si="46"/>
        <v>0.1684841805642941</v>
      </c>
      <c r="U282" s="5">
        <f t="shared" si="46"/>
        <v>0.33943043095244074</v>
      </c>
      <c r="V282" s="6">
        <f t="shared" si="42"/>
        <v>0.22021248068719107</v>
      </c>
      <c r="W282" s="5">
        <f t="shared" si="37"/>
        <v>0.3138764388853347</v>
      </c>
      <c r="X282" s="5">
        <f t="shared" si="33"/>
        <v>0.3709332381735296</v>
      </c>
      <c r="Y282" s="5">
        <f aca="true" t="shared" si="48" ref="Y282:Z297">+COVAR($D223:$D282,M223:M282)/VARP($D223:$D282)</f>
        <v>0.44226833461750636</v>
      </c>
      <c r="Z282" s="5">
        <f t="shared" si="48"/>
        <v>0.42087733735778493</v>
      </c>
      <c r="AA282" s="5">
        <f t="shared" si="43"/>
        <v>0.3869888372585389</v>
      </c>
    </row>
    <row r="283" spans="2:27" ht="14.25">
      <c r="B283" s="2">
        <v>40663</v>
      </c>
      <c r="D283" s="9">
        <v>-0.010217050343614198</v>
      </c>
      <c r="E283" s="9"/>
      <c r="F283">
        <v>0.012842</v>
      </c>
      <c r="G283">
        <v>0.00426</v>
      </c>
      <c r="H283">
        <v>0.035005</v>
      </c>
      <c r="I283" s="11">
        <v>-0.019022</v>
      </c>
      <c r="J283">
        <v>-0.013723</v>
      </c>
      <c r="K283">
        <v>0.010462</v>
      </c>
      <c r="L283">
        <v>0.031311</v>
      </c>
      <c r="M283" s="11">
        <v>0.035614</v>
      </c>
      <c r="N283">
        <v>-0.01771</v>
      </c>
      <c r="O283">
        <v>0.040698</v>
      </c>
      <c r="P283" s="4">
        <f t="shared" si="41"/>
        <v>40663</v>
      </c>
      <c r="Q283" s="4"/>
      <c r="R283" s="5">
        <f t="shared" si="47"/>
        <v>0.11585562641558415</v>
      </c>
      <c r="S283" s="5">
        <f t="shared" si="47"/>
        <v>0.2580585735220704</v>
      </c>
      <c r="T283" s="5">
        <f t="shared" si="46"/>
        <v>0.1725426618486512</v>
      </c>
      <c r="U283" s="5">
        <f t="shared" si="46"/>
        <v>0.3414379004153775</v>
      </c>
      <c r="V283" s="6">
        <f t="shared" si="42"/>
        <v>0.22197369055042082</v>
      </c>
      <c r="W283" s="5">
        <f t="shared" si="37"/>
        <v>0.31523401318042216</v>
      </c>
      <c r="X283" s="5">
        <f t="shared" si="33"/>
        <v>0.3682700941619578</v>
      </c>
      <c r="Y283" s="5">
        <f t="shared" si="48"/>
        <v>0.43858572708879234</v>
      </c>
      <c r="Z283" s="5">
        <f t="shared" si="48"/>
        <v>0.4238558705545814</v>
      </c>
      <c r="AA283" s="5">
        <f t="shared" si="43"/>
        <v>0.3864864262464384</v>
      </c>
    </row>
    <row r="284" spans="2:27" ht="14.25">
      <c r="B284" s="2">
        <v>40694</v>
      </c>
      <c r="D284" s="9">
        <v>-0.008673913767559549</v>
      </c>
      <c r="E284" s="9"/>
      <c r="F284">
        <v>0.072394</v>
      </c>
      <c r="G284">
        <v>0.022222</v>
      </c>
      <c r="H284">
        <v>0.055935</v>
      </c>
      <c r="I284" s="11">
        <v>0.024931</v>
      </c>
      <c r="J284">
        <v>-0.012704</v>
      </c>
      <c r="K284">
        <v>0.06898</v>
      </c>
      <c r="L284">
        <v>0.032258</v>
      </c>
      <c r="M284" s="11">
        <v>0.066814</v>
      </c>
      <c r="N284">
        <v>0.075243</v>
      </c>
      <c r="O284">
        <v>0.080075</v>
      </c>
      <c r="P284" s="4">
        <f t="shared" si="41"/>
        <v>40694</v>
      </c>
      <c r="Q284" s="4"/>
      <c r="R284" s="5">
        <f t="shared" si="47"/>
        <v>0.13691596326806152</v>
      </c>
      <c r="S284" s="5">
        <f t="shared" si="47"/>
        <v>0.2507572799634808</v>
      </c>
      <c r="T284" s="5">
        <f t="shared" si="46"/>
        <v>0.20670259791998058</v>
      </c>
      <c r="U284" s="5">
        <f t="shared" si="46"/>
        <v>0.3056719998351886</v>
      </c>
      <c r="V284" s="6">
        <f t="shared" si="42"/>
        <v>0.22501196024667786</v>
      </c>
      <c r="W284" s="5">
        <f t="shared" si="37"/>
        <v>0.2977819015155414</v>
      </c>
      <c r="X284" s="5">
        <f t="shared" si="33"/>
        <v>0.3787558940359899</v>
      </c>
      <c r="Y284" s="5">
        <f t="shared" si="48"/>
        <v>0.44094396679884484</v>
      </c>
      <c r="Z284" s="5">
        <f t="shared" si="48"/>
        <v>0.414167067228665</v>
      </c>
      <c r="AA284" s="5">
        <f t="shared" si="43"/>
        <v>0.3829122073947603</v>
      </c>
    </row>
    <row r="285" spans="2:27" ht="14.25">
      <c r="B285" s="2">
        <v>40724</v>
      </c>
      <c r="D285" s="9">
        <v>-0.033302344482088464</v>
      </c>
      <c r="E285" s="9"/>
      <c r="F285">
        <v>-0.019086</v>
      </c>
      <c r="G285">
        <v>-0.018323</v>
      </c>
      <c r="H285">
        <v>-0.034185</v>
      </c>
      <c r="I285" s="11">
        <v>-0.019994</v>
      </c>
      <c r="J285">
        <v>0.009191</v>
      </c>
      <c r="K285">
        <v>0.041208</v>
      </c>
      <c r="L285">
        <v>-0.040987</v>
      </c>
      <c r="M285" s="11">
        <v>-0.015197</v>
      </c>
      <c r="N285">
        <v>-0.038975</v>
      </c>
      <c r="O285">
        <v>-0.00431</v>
      </c>
      <c r="P285" s="4">
        <f t="shared" si="41"/>
        <v>40724</v>
      </c>
      <c r="Q285" s="4"/>
      <c r="R285" s="5">
        <f t="shared" si="47"/>
        <v>0.1329978574037172</v>
      </c>
      <c r="S285" s="5">
        <f t="shared" si="47"/>
        <v>0.25588711974702744</v>
      </c>
      <c r="T285" s="5">
        <f t="shared" si="46"/>
        <v>0.2039560860144848</v>
      </c>
      <c r="U285" s="5">
        <f t="shared" si="46"/>
        <v>0.29685156960076264</v>
      </c>
      <c r="V285" s="6">
        <f t="shared" si="42"/>
        <v>0.22242315819149802</v>
      </c>
      <c r="W285" s="5">
        <f t="shared" si="37"/>
        <v>0.28488304440252316</v>
      </c>
      <c r="X285" s="5">
        <f t="shared" si="33"/>
        <v>0.3861446444816609</v>
      </c>
      <c r="Y285" s="5">
        <f t="shared" si="48"/>
        <v>0.43796748174606065</v>
      </c>
      <c r="Z285" s="5">
        <f t="shared" si="48"/>
        <v>0.42450716614487666</v>
      </c>
      <c r="AA285" s="5">
        <f t="shared" si="43"/>
        <v>0.38337558419378037</v>
      </c>
    </row>
    <row r="286" spans="2:27" ht="14.25">
      <c r="B286" s="2">
        <v>40754</v>
      </c>
      <c r="D286" s="9">
        <v>-0.024983470061106017</v>
      </c>
      <c r="E286" s="9"/>
      <c r="F286">
        <v>0.006426</v>
      </c>
      <c r="G286">
        <v>0.009649</v>
      </c>
      <c r="H286">
        <v>0.000319</v>
      </c>
      <c r="I286" s="11">
        <v>-0.021329</v>
      </c>
      <c r="J286">
        <v>-0.000617</v>
      </c>
      <c r="K286">
        <v>-0.000788</v>
      </c>
      <c r="L286">
        <v>0.026226</v>
      </c>
      <c r="M286" s="11">
        <v>-0.052184</v>
      </c>
      <c r="N286">
        <v>0.011757</v>
      </c>
      <c r="O286">
        <v>-0.007005</v>
      </c>
      <c r="P286" s="4">
        <f t="shared" si="41"/>
        <v>40754</v>
      </c>
      <c r="Q286" s="4"/>
      <c r="R286" s="5">
        <f t="shared" si="47"/>
        <v>0.1244703493352121</v>
      </c>
      <c r="S286" s="5">
        <f t="shared" si="47"/>
        <v>0.2521777757789489</v>
      </c>
      <c r="T286" s="5">
        <f aca="true" t="shared" si="49" ref="T286:U301">+COVAR($D227:$D286,I227:I286)/VARP($D227:$D286)</f>
        <v>0.20981673161512432</v>
      </c>
      <c r="U286" s="5">
        <f t="shared" si="49"/>
        <v>0.2993665941458971</v>
      </c>
      <c r="V286" s="6">
        <f t="shared" si="42"/>
        <v>0.22145786271879564</v>
      </c>
      <c r="W286" s="5">
        <f t="shared" si="37"/>
        <v>0.2809684652318593</v>
      </c>
      <c r="X286" s="5">
        <f t="shared" si="33"/>
        <v>0.38190916430907734</v>
      </c>
      <c r="Y286" s="5">
        <f t="shared" si="48"/>
        <v>0.4404549333634789</v>
      </c>
      <c r="Z286" s="5">
        <f t="shared" si="48"/>
        <v>0.4181575826457578</v>
      </c>
      <c r="AA286" s="5">
        <f t="shared" si="43"/>
        <v>0.3803725363875433</v>
      </c>
    </row>
    <row r="287" spans="2:27" ht="14.25">
      <c r="B287" s="2">
        <v>40786</v>
      </c>
      <c r="D287" s="9">
        <v>-0.01208806723689182</v>
      </c>
      <c r="E287" s="9"/>
      <c r="F287">
        <v>0.071346</v>
      </c>
      <c r="G287">
        <v>0.002849</v>
      </c>
      <c r="H287">
        <v>0.043832</v>
      </c>
      <c r="I287" s="11">
        <v>0.040745</v>
      </c>
      <c r="J287">
        <v>-0.019741</v>
      </c>
      <c r="K287">
        <v>0.015055</v>
      </c>
      <c r="L287">
        <v>0.055845</v>
      </c>
      <c r="M287" s="11">
        <v>0.055306</v>
      </c>
      <c r="N287">
        <v>-0.004059</v>
      </c>
      <c r="O287">
        <v>0.015873</v>
      </c>
      <c r="P287" s="4">
        <f t="shared" si="41"/>
        <v>40786</v>
      </c>
      <c r="Q287" s="4"/>
      <c r="R287" s="5">
        <f t="shared" si="47"/>
        <v>0.11757571046320861</v>
      </c>
      <c r="S287" s="5">
        <f t="shared" si="47"/>
        <v>0.2500574164241156</v>
      </c>
      <c r="T287" s="5">
        <f t="shared" si="49"/>
        <v>0.19213278632156847</v>
      </c>
      <c r="U287" s="5">
        <f t="shared" si="49"/>
        <v>0.29218718966582424</v>
      </c>
      <c r="V287" s="6">
        <f t="shared" si="42"/>
        <v>0.21298827571867923</v>
      </c>
      <c r="W287" s="5">
        <f t="shared" si="37"/>
        <v>0.2815324181177866</v>
      </c>
      <c r="X287" s="5">
        <f t="shared" si="33"/>
        <v>0.3785012888714338</v>
      </c>
      <c r="Y287" s="5">
        <f t="shared" si="48"/>
        <v>0.4314033144832169</v>
      </c>
      <c r="Z287" s="5">
        <f t="shared" si="48"/>
        <v>0.42340172871410525</v>
      </c>
      <c r="AA287" s="5">
        <f t="shared" si="43"/>
        <v>0.3787096875466356</v>
      </c>
    </row>
    <row r="288" spans="2:27" ht="14.25">
      <c r="B288" s="8">
        <v>40816</v>
      </c>
      <c r="D288" s="9">
        <v>-0.08661415533092909</v>
      </c>
      <c r="E288" s="9"/>
      <c r="F288">
        <v>0.035167</v>
      </c>
      <c r="G288">
        <v>0.019886</v>
      </c>
      <c r="H288">
        <v>0.029231</v>
      </c>
      <c r="I288" s="11">
        <v>0.008267</v>
      </c>
      <c r="J288">
        <v>-0.074261</v>
      </c>
      <c r="K288">
        <v>0.011377</v>
      </c>
      <c r="L288">
        <v>0.035876</v>
      </c>
      <c r="M288" s="11">
        <v>0.014164</v>
      </c>
      <c r="N288">
        <v>0.071822</v>
      </c>
      <c r="O288">
        <v>0.010417</v>
      </c>
      <c r="P288" s="4">
        <f t="shared" si="41"/>
        <v>40816</v>
      </c>
      <c r="Q288" s="4"/>
      <c r="R288" s="5">
        <f t="shared" si="47"/>
        <v>0.09965079098521167</v>
      </c>
      <c r="S288" s="5">
        <f t="shared" si="47"/>
        <v>0.22967985445809377</v>
      </c>
      <c r="T288" s="5">
        <f t="shared" si="49"/>
        <v>0.17680207595380554</v>
      </c>
      <c r="U288" s="5">
        <f t="shared" si="49"/>
        <v>0.33247125338235756</v>
      </c>
      <c r="V288" s="6">
        <f t="shared" si="42"/>
        <v>0.20965099369486712</v>
      </c>
      <c r="W288" s="5">
        <f t="shared" si="37"/>
        <v>0.2709983155836906</v>
      </c>
      <c r="X288" s="5">
        <f t="shared" si="33"/>
        <v>0.34522339812868036</v>
      </c>
      <c r="Y288" s="5">
        <f t="shared" si="48"/>
        <v>0.4015842586389657</v>
      </c>
      <c r="Z288" s="5">
        <f t="shared" si="48"/>
        <v>0.35849409259397697</v>
      </c>
      <c r="AA288" s="5">
        <f t="shared" si="43"/>
        <v>0.3440750162363284</v>
      </c>
    </row>
    <row r="289" spans="2:27" ht="14.25">
      <c r="B289" s="8">
        <v>40845</v>
      </c>
      <c r="D289" s="9">
        <v>0.056070539372621075</v>
      </c>
      <c r="E289" s="9"/>
      <c r="F289">
        <v>-0.029947</v>
      </c>
      <c r="G289">
        <v>0.023445</v>
      </c>
      <c r="H289">
        <v>0.032287</v>
      </c>
      <c r="I289" s="11">
        <v>0.023383</v>
      </c>
      <c r="J289">
        <v>0.016598</v>
      </c>
      <c r="K289">
        <v>0.062768</v>
      </c>
      <c r="L289">
        <v>-0.03858</v>
      </c>
      <c r="M289" s="11">
        <v>-0.003996</v>
      </c>
      <c r="N289">
        <v>-0.016737</v>
      </c>
      <c r="O289">
        <v>-0.026087</v>
      </c>
      <c r="P289" s="4">
        <f t="shared" si="41"/>
        <v>40845</v>
      </c>
      <c r="Q289" s="4"/>
      <c r="R289" s="5">
        <f t="shared" si="47"/>
        <v>0.07998208394145818</v>
      </c>
      <c r="S289" s="5">
        <f t="shared" si="47"/>
        <v>0.21496816244965639</v>
      </c>
      <c r="T289" s="5">
        <f t="shared" si="49"/>
        <v>0.16963593838885452</v>
      </c>
      <c r="U289" s="5">
        <f t="shared" si="49"/>
        <v>0.3255251821257661</v>
      </c>
      <c r="V289" s="6">
        <f t="shared" si="42"/>
        <v>0.19752784172643378</v>
      </c>
      <c r="W289" s="5">
        <f t="shared" si="37"/>
        <v>0.28720175046962787</v>
      </c>
      <c r="X289" s="5">
        <f t="shared" si="33"/>
        <v>0.3403405831239685</v>
      </c>
      <c r="Y289" s="5">
        <f t="shared" si="48"/>
        <v>0.3884442974490377</v>
      </c>
      <c r="Z289" s="5">
        <f t="shared" si="48"/>
        <v>0.3392299548295862</v>
      </c>
      <c r="AA289" s="5">
        <f t="shared" si="43"/>
        <v>0.338804146468055</v>
      </c>
    </row>
    <row r="290" spans="2:27" ht="14.25">
      <c r="B290" s="8">
        <v>40877</v>
      </c>
      <c r="D290" s="9">
        <v>-0.0021122076826509684</v>
      </c>
      <c r="E290" s="9"/>
      <c r="F290">
        <v>0.038548</v>
      </c>
      <c r="G290">
        <v>0.001222</v>
      </c>
      <c r="H290">
        <v>0.053721</v>
      </c>
      <c r="I290" s="11">
        <v>0.002967</v>
      </c>
      <c r="J290">
        <v>0.091837</v>
      </c>
      <c r="K290">
        <v>0.101364</v>
      </c>
      <c r="L290">
        <v>0.01596</v>
      </c>
      <c r="M290" s="11">
        <v>0.012037</v>
      </c>
      <c r="N290">
        <v>0.01619</v>
      </c>
      <c r="O290">
        <v>0.089286</v>
      </c>
      <c r="P290" s="4">
        <f t="shared" si="41"/>
        <v>40877</v>
      </c>
      <c r="Q290" s="4"/>
      <c r="R290" s="5">
        <f t="shared" si="47"/>
        <v>0.06663991905951186</v>
      </c>
      <c r="S290" s="5">
        <f t="shared" si="47"/>
        <v>0.20591085948712193</v>
      </c>
      <c r="T290" s="5">
        <f t="shared" si="49"/>
        <v>0.14823568519396882</v>
      </c>
      <c r="U290" s="5">
        <f t="shared" si="49"/>
        <v>0.35661044268946296</v>
      </c>
      <c r="V290" s="6">
        <f t="shared" si="42"/>
        <v>0.19434922660751638</v>
      </c>
      <c r="W290" s="5">
        <f t="shared" si="37"/>
        <v>0.3202445189204966</v>
      </c>
      <c r="X290" s="5">
        <f t="shared" si="33"/>
        <v>0.32749825143162514</v>
      </c>
      <c r="Y290" s="5">
        <f t="shared" si="48"/>
        <v>0.37733034434940854</v>
      </c>
      <c r="Z290" s="5">
        <f t="shared" si="48"/>
        <v>0.3587059511058388</v>
      </c>
      <c r="AA290" s="5">
        <f t="shared" si="43"/>
        <v>0.34594476645184224</v>
      </c>
    </row>
    <row r="291" spans="2:27" ht="14.25">
      <c r="B291" s="2">
        <v>40908</v>
      </c>
      <c r="D291" s="9">
        <v>-0.01699010140634727</v>
      </c>
      <c r="E291" s="9"/>
      <c r="F291">
        <v>-0.010133</v>
      </c>
      <c r="G291">
        <v>0.008239</v>
      </c>
      <c r="H291">
        <v>0.053957</v>
      </c>
      <c r="I291" s="11">
        <v>-0.004178</v>
      </c>
      <c r="J291">
        <v>0.011215</v>
      </c>
      <c r="K291">
        <v>0.001345</v>
      </c>
      <c r="L291">
        <v>-0.044111</v>
      </c>
      <c r="M291" s="11">
        <v>0.048274</v>
      </c>
      <c r="N291">
        <v>0.056545</v>
      </c>
      <c r="O291">
        <v>0.063934</v>
      </c>
      <c r="P291" s="4">
        <f t="shared" si="41"/>
        <v>40908</v>
      </c>
      <c r="Q291" s="4"/>
      <c r="R291" s="5">
        <f t="shared" si="47"/>
        <v>0.06404905955484974</v>
      </c>
      <c r="S291" s="5">
        <f t="shared" si="47"/>
        <v>0.2066739631103924</v>
      </c>
      <c r="T291" s="5">
        <f t="shared" si="49"/>
        <v>0.14523820944066118</v>
      </c>
      <c r="U291" s="5">
        <f t="shared" si="49"/>
        <v>0.35555069460443833</v>
      </c>
      <c r="V291" s="6">
        <f t="shared" si="42"/>
        <v>0.1928779816775854</v>
      </c>
      <c r="W291" s="5">
        <f t="shared" si="37"/>
        <v>0.31847639324655025</v>
      </c>
      <c r="X291" s="5">
        <f t="shared" si="33"/>
        <v>0.32320196181366784</v>
      </c>
      <c r="Y291" s="5">
        <f t="shared" si="48"/>
        <v>0.36665586563074637</v>
      </c>
      <c r="Z291" s="5">
        <f t="shared" si="48"/>
        <v>0.3492163559912949</v>
      </c>
      <c r="AA291" s="5">
        <f t="shared" si="43"/>
        <v>0.33938764417056483</v>
      </c>
    </row>
    <row r="292" spans="2:27" ht="14.25">
      <c r="B292" s="2">
        <v>40937</v>
      </c>
      <c r="D292" s="9">
        <v>0.04372945940224504</v>
      </c>
      <c r="E292" s="9"/>
      <c r="F292">
        <v>-0.019175</v>
      </c>
      <c r="G292">
        <v>-0.008248</v>
      </c>
      <c r="H292">
        <v>-0.009451</v>
      </c>
      <c r="I292" s="11">
        <v>0.000599</v>
      </c>
      <c r="J292">
        <v>0.020651</v>
      </c>
      <c r="K292">
        <v>-0.091369</v>
      </c>
      <c r="L292">
        <v>-0.031399</v>
      </c>
      <c r="M292" s="11">
        <v>-0.073658</v>
      </c>
      <c r="N292">
        <v>-0.008935</v>
      </c>
      <c r="O292">
        <v>-0.066978</v>
      </c>
      <c r="P292" s="4">
        <f t="shared" si="41"/>
        <v>40937</v>
      </c>
      <c r="Q292" s="4"/>
      <c r="R292" s="5">
        <f t="shared" si="47"/>
        <v>0.06117636419198593</v>
      </c>
      <c r="S292" s="5">
        <f t="shared" si="47"/>
        <v>0.2024587143899753</v>
      </c>
      <c r="T292" s="5">
        <f t="shared" si="49"/>
        <v>0.1476914027934283</v>
      </c>
      <c r="U292" s="5">
        <f t="shared" si="49"/>
        <v>0.35125217788685426</v>
      </c>
      <c r="V292" s="6">
        <f t="shared" si="42"/>
        <v>0.19064466481556094</v>
      </c>
      <c r="W292" s="5">
        <f t="shared" si="37"/>
        <v>0.2832922060979667</v>
      </c>
      <c r="X292" s="5">
        <f t="shared" si="33"/>
        <v>0.3164451723472787</v>
      </c>
      <c r="Y292" s="5">
        <f t="shared" si="48"/>
        <v>0.3431711588513517</v>
      </c>
      <c r="Z292" s="5">
        <f t="shared" si="48"/>
        <v>0.34254647196458965</v>
      </c>
      <c r="AA292" s="5">
        <f t="shared" si="43"/>
        <v>0.3213637523152967</v>
      </c>
    </row>
    <row r="293" spans="2:27" ht="14.25">
      <c r="B293" s="2">
        <v>40965</v>
      </c>
      <c r="D293" s="9">
        <v>0.01673395327347227</v>
      </c>
      <c r="E293" s="9"/>
      <c r="F293">
        <v>0.099776</v>
      </c>
      <c r="G293">
        <v>0.027752</v>
      </c>
      <c r="H293">
        <v>0.018884</v>
      </c>
      <c r="I293" s="11">
        <v>-0.013477</v>
      </c>
      <c r="J293">
        <v>-0.02759</v>
      </c>
      <c r="K293">
        <v>0.051454</v>
      </c>
      <c r="L293">
        <v>0.040275</v>
      </c>
      <c r="M293" s="11">
        <v>0.056242</v>
      </c>
      <c r="N293">
        <v>0.016797</v>
      </c>
      <c r="O293">
        <v>0.035058</v>
      </c>
      <c r="P293" s="4">
        <f t="shared" si="41"/>
        <v>40965</v>
      </c>
      <c r="Q293" s="4"/>
      <c r="R293" s="5">
        <f t="shared" si="47"/>
        <v>0.06942094798582661</v>
      </c>
      <c r="S293" s="5">
        <f t="shared" si="47"/>
        <v>0.20346331834092132</v>
      </c>
      <c r="T293" s="5">
        <f t="shared" si="49"/>
        <v>0.14544655984532065</v>
      </c>
      <c r="U293" s="5">
        <f t="shared" si="49"/>
        <v>0.34748081467083825</v>
      </c>
      <c r="V293" s="6">
        <f t="shared" si="42"/>
        <v>0.19145291021072672</v>
      </c>
      <c r="W293" s="5">
        <f t="shared" si="37"/>
        <v>0.2864538308226521</v>
      </c>
      <c r="X293" s="5">
        <f t="shared" si="33"/>
        <v>0.31625997861329846</v>
      </c>
      <c r="Y293" s="5">
        <f t="shared" si="48"/>
        <v>0.3472838844053177</v>
      </c>
      <c r="Z293" s="5">
        <f t="shared" si="48"/>
        <v>0.34240057011549535</v>
      </c>
      <c r="AA293" s="5">
        <f t="shared" si="43"/>
        <v>0.3230995659891909</v>
      </c>
    </row>
    <row r="294" spans="2:27" ht="14.25">
      <c r="B294" s="2">
        <v>40999</v>
      </c>
      <c r="D294" s="9">
        <v>-0.01630092926247284</v>
      </c>
      <c r="E294" s="9"/>
      <c r="F294">
        <v>-0.013346</v>
      </c>
      <c r="G294">
        <v>0.017402</v>
      </c>
      <c r="H294">
        <v>0.015199</v>
      </c>
      <c r="I294" s="11">
        <v>-0.011336</v>
      </c>
      <c r="J294">
        <v>-0.015132</v>
      </c>
      <c r="K294">
        <v>0.00855</v>
      </c>
      <c r="L294">
        <v>-0.104835</v>
      </c>
      <c r="M294" s="11">
        <v>-0.006885</v>
      </c>
      <c r="N294">
        <v>-0.000439</v>
      </c>
      <c r="O294">
        <v>-0.053226</v>
      </c>
      <c r="P294" s="4">
        <f t="shared" si="41"/>
        <v>40999</v>
      </c>
      <c r="Q294" s="4"/>
      <c r="R294" s="5">
        <f t="shared" si="47"/>
        <v>0.07317387417865481</v>
      </c>
      <c r="S294" s="5">
        <f t="shared" si="47"/>
        <v>0.2021645678653882</v>
      </c>
      <c r="T294" s="5">
        <f t="shared" si="49"/>
        <v>0.143977805699761</v>
      </c>
      <c r="U294" s="5">
        <f t="shared" si="49"/>
        <v>0.3485497925250691</v>
      </c>
      <c r="V294" s="6">
        <f t="shared" si="42"/>
        <v>0.1919665100672183</v>
      </c>
      <c r="W294" s="5">
        <f t="shared" si="37"/>
        <v>0.28940614534941</v>
      </c>
      <c r="X294" s="5">
        <f t="shared" si="33"/>
        <v>0.3158548502497585</v>
      </c>
      <c r="Y294" s="5">
        <f t="shared" si="48"/>
        <v>0.3465112880069685</v>
      </c>
      <c r="Z294" s="5">
        <f t="shared" si="48"/>
        <v>0.3457072823783999</v>
      </c>
      <c r="AA294" s="5">
        <f t="shared" si="43"/>
        <v>0.32436989149613427</v>
      </c>
    </row>
    <row r="295" spans="2:27" ht="14.25">
      <c r="B295" s="2">
        <v>41029</v>
      </c>
      <c r="D295" s="9">
        <v>-0.0059632088052180565</v>
      </c>
      <c r="E295" s="9"/>
      <c r="F295">
        <v>0.069628</v>
      </c>
      <c r="G295">
        <v>0.040917</v>
      </c>
      <c r="H295">
        <v>0.068405</v>
      </c>
      <c r="I295" s="11">
        <v>0.061667</v>
      </c>
      <c r="J295">
        <v>-0.02147</v>
      </c>
      <c r="K295">
        <v>0.065117</v>
      </c>
      <c r="L295">
        <v>-0.124064</v>
      </c>
      <c r="M295" s="9">
        <v>0.014709</v>
      </c>
      <c r="N295">
        <v>0.000877</v>
      </c>
      <c r="O295">
        <v>0.094828</v>
      </c>
      <c r="P295" s="4">
        <f t="shared" si="41"/>
        <v>41029</v>
      </c>
      <c r="Q295" s="4"/>
      <c r="R295" s="5">
        <f t="shared" si="47"/>
        <v>0.06317069174342704</v>
      </c>
      <c r="S295" s="5">
        <f t="shared" si="47"/>
        <v>0.19575734688457533</v>
      </c>
      <c r="T295" s="5">
        <f t="shared" si="49"/>
        <v>0.14112823082825082</v>
      </c>
      <c r="U295" s="5">
        <f t="shared" si="49"/>
        <v>0.35286105769572795</v>
      </c>
      <c r="V295" s="6">
        <f t="shared" si="42"/>
        <v>0.18822933178799528</v>
      </c>
      <c r="W295" s="5">
        <f t="shared" si="37"/>
        <v>0.2826783635672727</v>
      </c>
      <c r="X295" s="5">
        <f aca="true" t="shared" si="50" ref="X295:X358">+COVAR($D236:$D295,H236:H295)/VARP($D236:$D295)</f>
        <v>0.31935551699358317</v>
      </c>
      <c r="Y295" s="5">
        <f t="shared" si="48"/>
        <v>0.34354072596573126</v>
      </c>
      <c r="Z295" s="5">
        <f t="shared" si="48"/>
        <v>0.33878657832108805</v>
      </c>
      <c r="AA295" s="5">
        <f t="shared" si="43"/>
        <v>0.32109029621191876</v>
      </c>
    </row>
    <row r="296" spans="2:27" ht="14.25">
      <c r="B296" s="2">
        <v>41060</v>
      </c>
      <c r="D296" s="9">
        <v>-0.06139964285641941</v>
      </c>
      <c r="E296" s="9"/>
      <c r="F296">
        <v>-0.030716</v>
      </c>
      <c r="G296">
        <v>-0.054634</v>
      </c>
      <c r="H296">
        <v>-0.007188</v>
      </c>
      <c r="I296" s="11">
        <v>-0.03094</v>
      </c>
      <c r="J296">
        <v>-0.018617</v>
      </c>
      <c r="K296">
        <v>-0.06409</v>
      </c>
      <c r="L296">
        <v>0.046398</v>
      </c>
      <c r="M296">
        <v>-0.026001</v>
      </c>
      <c r="N296">
        <v>-0.134308</v>
      </c>
      <c r="O296">
        <v>-0.006299</v>
      </c>
      <c r="P296" s="4">
        <f t="shared" si="41"/>
        <v>41060</v>
      </c>
      <c r="Q296" s="4"/>
      <c r="R296" s="5">
        <f aca="true" t="shared" si="51" ref="R296:S311">+COVAR($D237:$D296,F237:F296)/VARP($D237:$D296)</f>
        <v>0.050536130335518445</v>
      </c>
      <c r="S296" s="5">
        <f t="shared" si="51"/>
        <v>0.22556977999607283</v>
      </c>
      <c r="T296" s="5">
        <f t="shared" si="49"/>
        <v>0.15553915575394858</v>
      </c>
      <c r="U296" s="5">
        <f t="shared" si="49"/>
        <v>0.34873219872473094</v>
      </c>
      <c r="V296" s="6">
        <f t="shared" si="42"/>
        <v>0.1950943162025677</v>
      </c>
      <c r="W296" s="5">
        <f t="shared" si="37"/>
        <v>0.31023921762546613</v>
      </c>
      <c r="X296" s="5">
        <f t="shared" si="50"/>
        <v>0.3157367743699165</v>
      </c>
      <c r="Y296" s="5">
        <f t="shared" si="48"/>
        <v>0.3580437595077194</v>
      </c>
      <c r="Z296" s="5">
        <f t="shared" si="48"/>
        <v>0.4012930886239508</v>
      </c>
      <c r="AA296" s="5">
        <f t="shared" si="43"/>
        <v>0.34632821003176323</v>
      </c>
    </row>
    <row r="297" spans="2:27" ht="14.25">
      <c r="B297" s="2">
        <v>41090</v>
      </c>
      <c r="D297" s="9">
        <v>0.011010087338923835</v>
      </c>
      <c r="E297" s="9"/>
      <c r="F297">
        <v>-0.008357</v>
      </c>
      <c r="G297">
        <v>0.016944</v>
      </c>
      <c r="H297">
        <v>-0.003676</v>
      </c>
      <c r="I297" s="11">
        <v>-0.018541</v>
      </c>
      <c r="J297">
        <v>0.052845</v>
      </c>
      <c r="K297">
        <v>-0.060187</v>
      </c>
      <c r="L297">
        <v>0.023739</v>
      </c>
      <c r="M297">
        <v>0.018427</v>
      </c>
      <c r="N297">
        <v>-0.062149</v>
      </c>
      <c r="O297">
        <v>0.053883</v>
      </c>
      <c r="P297" s="4">
        <f t="shared" si="41"/>
        <v>41090</v>
      </c>
      <c r="Q297" s="4"/>
      <c r="R297" s="5">
        <f t="shared" si="51"/>
        <v>0.04439173245390474</v>
      </c>
      <c r="S297" s="5">
        <f t="shared" si="51"/>
        <v>0.22048020304490687</v>
      </c>
      <c r="T297" s="5">
        <f t="shared" si="49"/>
        <v>0.1488636794904155</v>
      </c>
      <c r="U297" s="5">
        <f t="shared" si="49"/>
        <v>0.35174668240266355</v>
      </c>
      <c r="V297" s="6">
        <f t="shared" si="42"/>
        <v>0.19137057434797267</v>
      </c>
      <c r="W297" s="5">
        <f t="shared" si="37"/>
        <v>0.30082117155646265</v>
      </c>
      <c r="X297" s="5">
        <f t="shared" si="50"/>
        <v>0.3100255561475472</v>
      </c>
      <c r="Y297" s="5">
        <f t="shared" si="48"/>
        <v>0.3550920382699733</v>
      </c>
      <c r="Z297" s="5">
        <f t="shared" si="48"/>
        <v>0.3917937341979757</v>
      </c>
      <c r="AA297" s="5">
        <f t="shared" si="43"/>
        <v>0.3394331250429897</v>
      </c>
    </row>
    <row r="298" spans="2:27" ht="14.25">
      <c r="B298" s="2">
        <v>41120</v>
      </c>
      <c r="D298" s="9">
        <v>0.008002359052268426</v>
      </c>
      <c r="E298" s="9"/>
      <c r="F298">
        <v>0.053424</v>
      </c>
      <c r="G298">
        <v>0.060919</v>
      </c>
      <c r="H298">
        <v>0.0091</v>
      </c>
      <c r="I298" s="11">
        <v>0.038712</v>
      </c>
      <c r="J298">
        <v>0.039241</v>
      </c>
      <c r="K298">
        <v>0.035165</v>
      </c>
      <c r="L298">
        <v>-0.092754</v>
      </c>
      <c r="M298">
        <v>0.070307</v>
      </c>
      <c r="N298">
        <v>0.071406</v>
      </c>
      <c r="O298">
        <v>0.003039</v>
      </c>
      <c r="P298" s="4">
        <f t="shared" si="41"/>
        <v>41120</v>
      </c>
      <c r="Q298" s="4"/>
      <c r="R298" s="5">
        <f t="shared" si="51"/>
        <v>0.046776508898376166</v>
      </c>
      <c r="S298" s="5">
        <f t="shared" si="51"/>
        <v>0.22327121822605217</v>
      </c>
      <c r="T298" s="5">
        <f t="shared" si="49"/>
        <v>0.15035058182046435</v>
      </c>
      <c r="U298" s="5">
        <f t="shared" si="49"/>
        <v>0.35337797684402844</v>
      </c>
      <c r="V298" s="6">
        <f t="shared" si="42"/>
        <v>0.19344407144723028</v>
      </c>
      <c r="W298" s="5">
        <f t="shared" si="37"/>
        <v>0.30243790473235255</v>
      </c>
      <c r="X298" s="5">
        <f t="shared" si="50"/>
        <v>0.3100055776951684</v>
      </c>
      <c r="Y298" s="5">
        <f aca="true" t="shared" si="52" ref="Y298:Z313">+COVAR($D239:$D298,M239:M298)/VARP($D239:$D298)</f>
        <v>0.3586831699690426</v>
      </c>
      <c r="Z298" s="5">
        <f t="shared" si="52"/>
        <v>0.3948572771688151</v>
      </c>
      <c r="AA298" s="5">
        <f t="shared" si="43"/>
        <v>0.34149598239134465</v>
      </c>
    </row>
    <row r="299" spans="2:27" ht="14.25">
      <c r="B299" s="2">
        <v>41152</v>
      </c>
      <c r="D299" s="9">
        <v>0.026477185923567292</v>
      </c>
      <c r="E299" s="9"/>
      <c r="F299">
        <v>-0.022536</v>
      </c>
      <c r="G299">
        <v>-0.025481</v>
      </c>
      <c r="H299">
        <v>-0.047221</v>
      </c>
      <c r="I299" s="11">
        <v>-0.022361</v>
      </c>
      <c r="J299">
        <v>0.015733</v>
      </c>
      <c r="K299">
        <v>0.002052</v>
      </c>
      <c r="L299">
        <v>-0.030032</v>
      </c>
      <c r="M299">
        <v>-0.027808</v>
      </c>
      <c r="N299">
        <v>0.022012</v>
      </c>
      <c r="O299">
        <v>0.009091</v>
      </c>
      <c r="P299" s="4">
        <f t="shared" si="41"/>
        <v>41152</v>
      </c>
      <c r="Q299" s="4"/>
      <c r="R299" s="5">
        <f t="shared" si="51"/>
        <v>0.04214576729750709</v>
      </c>
      <c r="S299" s="5">
        <f t="shared" si="51"/>
        <v>0.2103825376692526</v>
      </c>
      <c r="T299" s="5">
        <f t="shared" si="49"/>
        <v>0.1456106824871611</v>
      </c>
      <c r="U299" s="5">
        <f t="shared" si="49"/>
        <v>0.35134082529450056</v>
      </c>
      <c r="V299" s="6">
        <f t="shared" si="42"/>
        <v>0.18736995318710536</v>
      </c>
      <c r="W299" s="5">
        <f t="shared" si="37"/>
        <v>0.2966977251634828</v>
      </c>
      <c r="X299" s="5">
        <f t="shared" si="50"/>
        <v>0.291904442600266</v>
      </c>
      <c r="Y299" s="5">
        <f t="shared" si="52"/>
        <v>0.34643550605967255</v>
      </c>
      <c r="Z299" s="5">
        <f t="shared" si="52"/>
        <v>0.39455900704051733</v>
      </c>
      <c r="AA299" s="5">
        <f t="shared" si="43"/>
        <v>0.33239917021598464</v>
      </c>
    </row>
    <row r="300" spans="2:27" ht="14.25">
      <c r="B300" s="8">
        <v>41182</v>
      </c>
      <c r="D300" s="9">
        <v>0.03429779613951589</v>
      </c>
      <c r="E300" s="9"/>
      <c r="F300">
        <v>0.010444</v>
      </c>
      <c r="G300">
        <v>0.007844</v>
      </c>
      <c r="H300">
        <v>-0.010564</v>
      </c>
      <c r="I300" s="11">
        <v>0.03201</v>
      </c>
      <c r="J300">
        <v>0.008055</v>
      </c>
      <c r="K300">
        <v>0.037987</v>
      </c>
      <c r="L300">
        <v>0.010745</v>
      </c>
      <c r="M300">
        <v>0.017568</v>
      </c>
      <c r="N300">
        <v>-0.007399</v>
      </c>
      <c r="O300">
        <v>0.013138</v>
      </c>
      <c r="P300" s="4">
        <f t="shared" si="41"/>
        <v>41182</v>
      </c>
      <c r="Q300" s="4"/>
      <c r="R300" s="5">
        <f t="shared" si="51"/>
        <v>0.043602100554366384</v>
      </c>
      <c r="S300" s="5">
        <f t="shared" si="51"/>
        <v>0.20822751465609482</v>
      </c>
      <c r="T300" s="5">
        <f t="shared" si="49"/>
        <v>0.14893835449193674</v>
      </c>
      <c r="U300" s="5">
        <f t="shared" si="49"/>
        <v>0.35572828523141836</v>
      </c>
      <c r="V300" s="6">
        <f t="shared" si="42"/>
        <v>0.18912406373345408</v>
      </c>
      <c r="W300" s="5">
        <f t="shared" si="37"/>
        <v>0.2912035676147115</v>
      </c>
      <c r="X300" s="5">
        <f t="shared" si="50"/>
        <v>0.2840593606681804</v>
      </c>
      <c r="Y300" s="5">
        <f t="shared" si="52"/>
        <v>0.34994618953244655</v>
      </c>
      <c r="Z300" s="5">
        <f t="shared" si="52"/>
        <v>0.39062196647458</v>
      </c>
      <c r="AA300" s="5">
        <f t="shared" si="43"/>
        <v>0.3289577710724796</v>
      </c>
    </row>
    <row r="301" spans="2:27" ht="14.25">
      <c r="B301" s="8">
        <v>41211</v>
      </c>
      <c r="D301" s="9">
        <v>0.010683816699055715</v>
      </c>
      <c r="E301" s="9"/>
      <c r="F301">
        <v>-0.024603</v>
      </c>
      <c r="G301">
        <v>0.016143</v>
      </c>
      <c r="H301">
        <v>0.034896</v>
      </c>
      <c r="I301" s="11">
        <v>0.007158</v>
      </c>
      <c r="J301">
        <v>-0.006242</v>
      </c>
      <c r="K301">
        <v>0.016848</v>
      </c>
      <c r="L301">
        <v>0.057807</v>
      </c>
      <c r="M301">
        <v>0.005141</v>
      </c>
      <c r="N301">
        <v>0.006462</v>
      </c>
      <c r="O301">
        <v>0.035982</v>
      </c>
      <c r="P301" s="4">
        <f t="shared" si="41"/>
        <v>41211</v>
      </c>
      <c r="Q301" s="4"/>
      <c r="R301" s="5">
        <f t="shared" si="51"/>
        <v>0.01954873726048697</v>
      </c>
      <c r="S301" s="5">
        <f t="shared" si="51"/>
        <v>0.2069279909641449</v>
      </c>
      <c r="T301" s="5">
        <f t="shared" si="49"/>
        <v>0.14139944486990333</v>
      </c>
      <c r="U301" s="5">
        <f t="shared" si="49"/>
        <v>0.3602040936543532</v>
      </c>
      <c r="V301" s="6">
        <f t="shared" si="42"/>
        <v>0.1820200666872221</v>
      </c>
      <c r="W301" s="5">
        <f t="shared" si="37"/>
        <v>0.29113901892508626</v>
      </c>
      <c r="X301" s="5">
        <f t="shared" si="50"/>
        <v>0.260024799016366</v>
      </c>
      <c r="Y301" s="5">
        <f t="shared" si="52"/>
        <v>0.32866749668548745</v>
      </c>
      <c r="Z301" s="5">
        <f t="shared" si="52"/>
        <v>0.3996336735340387</v>
      </c>
      <c r="AA301" s="5">
        <f t="shared" si="43"/>
        <v>0.3198662470402446</v>
      </c>
    </row>
    <row r="302" spans="2:27" ht="14.25">
      <c r="B302" s="8">
        <v>41243</v>
      </c>
      <c r="D302" s="9">
        <v>-0.012821850205558927</v>
      </c>
      <c r="E302" s="9"/>
      <c r="F302">
        <v>0.010187</v>
      </c>
      <c r="G302">
        <v>-0.02235</v>
      </c>
      <c r="H302">
        <v>0.019187</v>
      </c>
      <c r="I302" s="11">
        <v>-0.002665</v>
      </c>
      <c r="J302">
        <v>-0.000628</v>
      </c>
      <c r="K302">
        <v>0.011994</v>
      </c>
      <c r="L302">
        <v>-0.042714</v>
      </c>
      <c r="M302">
        <v>0.022459</v>
      </c>
      <c r="N302">
        <v>-0.009829</v>
      </c>
      <c r="O302">
        <v>-0.024602</v>
      </c>
      <c r="P302" s="4">
        <f t="shared" si="41"/>
        <v>41243</v>
      </c>
      <c r="Q302" s="4"/>
      <c r="R302" s="5">
        <f t="shared" si="51"/>
        <v>-0.004376212735650493</v>
      </c>
      <c r="S302" s="5">
        <f t="shared" si="51"/>
        <v>0.23211381516337215</v>
      </c>
      <c r="T302" s="5">
        <f aca="true" t="shared" si="53" ref="T302:U317">+COVAR($D243:$D302,I243:I302)/VARP($D243:$D302)</f>
        <v>0.1286238141925203</v>
      </c>
      <c r="U302" s="5">
        <f t="shared" si="53"/>
        <v>0.3323640529532</v>
      </c>
      <c r="V302" s="6">
        <f t="shared" si="42"/>
        <v>0.17218136739336048</v>
      </c>
      <c r="W302" s="5">
        <f t="shared" si="37"/>
        <v>0.29207183372360085</v>
      </c>
      <c r="X302" s="5">
        <f t="shared" si="50"/>
        <v>0.22221430258622232</v>
      </c>
      <c r="Y302" s="5">
        <f t="shared" si="52"/>
        <v>0.3279235692841032</v>
      </c>
      <c r="Z302" s="5">
        <f t="shared" si="52"/>
        <v>0.4101262227225498</v>
      </c>
      <c r="AA302" s="5">
        <f t="shared" si="43"/>
        <v>0.313083982079119</v>
      </c>
    </row>
    <row r="303" spans="2:27" ht="14.25">
      <c r="B303" s="2">
        <v>41274</v>
      </c>
      <c r="D303" s="9">
        <v>0.01948800435021525</v>
      </c>
      <c r="E303" s="9"/>
      <c r="F303">
        <v>0.069899</v>
      </c>
      <c r="G303">
        <v>0.018171</v>
      </c>
      <c r="H303">
        <v>0.069617</v>
      </c>
      <c r="I303" s="11">
        <v>0.025165</v>
      </c>
      <c r="J303">
        <v>0.024513</v>
      </c>
      <c r="K303">
        <v>0.01653</v>
      </c>
      <c r="L303">
        <v>0.011371</v>
      </c>
      <c r="M303">
        <v>0.032188</v>
      </c>
      <c r="N303">
        <v>-0.060465</v>
      </c>
      <c r="O303">
        <v>0.026335</v>
      </c>
      <c r="P303" s="4">
        <f t="shared" si="41"/>
        <v>41274</v>
      </c>
      <c r="Q303" s="4"/>
      <c r="R303" s="5">
        <f t="shared" si="51"/>
        <v>0.010506688190100878</v>
      </c>
      <c r="S303" s="5">
        <f t="shared" si="51"/>
        <v>0.23177872229868354</v>
      </c>
      <c r="T303" s="5">
        <f t="shared" si="53"/>
        <v>0.12534703528946484</v>
      </c>
      <c r="U303" s="5">
        <f t="shared" si="53"/>
        <v>0.3238879991903155</v>
      </c>
      <c r="V303" s="6">
        <f t="shared" si="42"/>
        <v>0.1728801112421412</v>
      </c>
      <c r="W303" s="5">
        <f t="shared" si="37"/>
        <v>0.29348571876730484</v>
      </c>
      <c r="X303" s="5">
        <f t="shared" si="50"/>
        <v>0.22356365372976197</v>
      </c>
      <c r="Y303" s="5">
        <f t="shared" si="52"/>
        <v>0.3286358927098705</v>
      </c>
      <c r="Z303" s="5">
        <f t="shared" si="52"/>
        <v>0.39658440165376524</v>
      </c>
      <c r="AA303" s="5">
        <f t="shared" si="43"/>
        <v>0.3105674167151756</v>
      </c>
    </row>
    <row r="304" spans="2:27" ht="14.25">
      <c r="B304" s="2">
        <v>41303</v>
      </c>
      <c r="D304" s="9">
        <v>0.02252055651051399</v>
      </c>
      <c r="E304" s="9"/>
      <c r="F304">
        <v>0.059911</v>
      </c>
      <c r="G304">
        <v>0.033103</v>
      </c>
      <c r="H304">
        <v>0.019293</v>
      </c>
      <c r="I304" s="11">
        <v>0.012273</v>
      </c>
      <c r="J304">
        <v>0.002492</v>
      </c>
      <c r="K304">
        <v>0.021609</v>
      </c>
      <c r="L304">
        <v>0.060847</v>
      </c>
      <c r="M304">
        <v>0.004041</v>
      </c>
      <c r="N304">
        <v>0.092418</v>
      </c>
      <c r="O304">
        <v>0.071637</v>
      </c>
      <c r="P304" s="4">
        <f t="shared" si="41"/>
        <v>41303</v>
      </c>
      <c r="Q304" s="4"/>
      <c r="R304" s="5">
        <f t="shared" si="51"/>
        <v>0.04275920463770755</v>
      </c>
      <c r="S304" s="5">
        <f t="shared" si="51"/>
        <v>0.2320216634027476</v>
      </c>
      <c r="T304" s="5">
        <f t="shared" si="53"/>
        <v>0.12104711880543506</v>
      </c>
      <c r="U304" s="5">
        <f t="shared" si="53"/>
        <v>0.3083079933908847</v>
      </c>
      <c r="V304" s="6">
        <f t="shared" si="42"/>
        <v>0.17603399505919373</v>
      </c>
      <c r="W304" s="5">
        <f t="shared" si="37"/>
        <v>0.2911142088112173</v>
      </c>
      <c r="X304" s="5">
        <f t="shared" si="50"/>
        <v>0.22179580955099443</v>
      </c>
      <c r="Y304" s="5">
        <f t="shared" si="52"/>
        <v>0.3211208394888297</v>
      </c>
      <c r="Z304" s="5">
        <f t="shared" si="52"/>
        <v>0.3973068649132225</v>
      </c>
      <c r="AA304" s="5">
        <f t="shared" si="43"/>
        <v>0.307834430691066</v>
      </c>
    </row>
    <row r="305" spans="2:27" ht="14.25">
      <c r="B305" s="2">
        <v>41331</v>
      </c>
      <c r="D305" s="9">
        <v>0.012555673696591052</v>
      </c>
      <c r="E305" s="9"/>
      <c r="F305">
        <v>0.026164</v>
      </c>
      <c r="G305">
        <v>-0.002814</v>
      </c>
      <c r="H305">
        <v>0.055758</v>
      </c>
      <c r="I305" s="11">
        <v>-0.019342</v>
      </c>
      <c r="J305">
        <v>0.011187</v>
      </c>
      <c r="K305">
        <v>0.004665</v>
      </c>
      <c r="L305">
        <v>-0.021821</v>
      </c>
      <c r="M305">
        <v>0.017581</v>
      </c>
      <c r="N305">
        <v>0.014276</v>
      </c>
      <c r="O305">
        <v>0.042292</v>
      </c>
      <c r="P305" s="4">
        <f t="shared" si="41"/>
        <v>41331</v>
      </c>
      <c r="Q305" s="4"/>
      <c r="R305" s="5">
        <f t="shared" si="51"/>
        <v>0.06792288962851116</v>
      </c>
      <c r="S305" s="5">
        <f t="shared" si="51"/>
        <v>0.24713331590223972</v>
      </c>
      <c r="T305" s="5">
        <f t="shared" si="53"/>
        <v>0.12299466219932455</v>
      </c>
      <c r="U305" s="5">
        <f t="shared" si="53"/>
        <v>0.30835532641846636</v>
      </c>
      <c r="V305" s="6">
        <f t="shared" si="42"/>
        <v>0.18660154853713545</v>
      </c>
      <c r="W305" s="5">
        <f t="shared" si="37"/>
        <v>0.2985360606176371</v>
      </c>
      <c r="X305" s="5">
        <f t="shared" si="50"/>
        <v>0.2254076425065656</v>
      </c>
      <c r="Y305" s="5">
        <f t="shared" si="52"/>
        <v>0.3256103309065718</v>
      </c>
      <c r="Z305" s="5">
        <f t="shared" si="52"/>
        <v>0.39836897485153894</v>
      </c>
      <c r="AA305" s="5">
        <f t="shared" si="43"/>
        <v>0.31198075222057836</v>
      </c>
    </row>
    <row r="306" spans="2:27" ht="14.25">
      <c r="B306" s="2">
        <v>41364</v>
      </c>
      <c r="D306" s="9">
        <v>-0.0019251103657791369</v>
      </c>
      <c r="E306" s="9"/>
      <c r="F306">
        <v>0.035365</v>
      </c>
      <c r="G306">
        <v>-0.009594</v>
      </c>
      <c r="H306">
        <v>0.028708</v>
      </c>
      <c r="I306" s="11">
        <v>0.014557</v>
      </c>
      <c r="J306">
        <v>0.004917</v>
      </c>
      <c r="K306">
        <v>0.113856</v>
      </c>
      <c r="L306">
        <v>-0.035714</v>
      </c>
      <c r="M306">
        <v>0.019151</v>
      </c>
      <c r="N306">
        <v>0.007983</v>
      </c>
      <c r="O306">
        <v>-0.016034</v>
      </c>
      <c r="P306" s="4">
        <f t="shared" si="41"/>
        <v>41364</v>
      </c>
      <c r="Q306" s="4"/>
      <c r="R306" s="5">
        <f t="shared" si="51"/>
        <v>0.055940160325570504</v>
      </c>
      <c r="S306" s="5">
        <f t="shared" si="51"/>
        <v>0.2500876930228619</v>
      </c>
      <c r="T306" s="5">
        <f t="shared" si="53"/>
        <v>0.12651667717954496</v>
      </c>
      <c r="U306" s="5">
        <f t="shared" si="53"/>
        <v>0.3087006875308212</v>
      </c>
      <c r="V306" s="6">
        <f t="shared" si="42"/>
        <v>0.18531130451469963</v>
      </c>
      <c r="W306" s="5">
        <f t="shared" si="37"/>
        <v>0.29013753284815913</v>
      </c>
      <c r="X306" s="5">
        <f t="shared" si="50"/>
        <v>0.22897650876261794</v>
      </c>
      <c r="Y306" s="5">
        <f t="shared" si="52"/>
        <v>0.32611657449792103</v>
      </c>
      <c r="Z306" s="5">
        <f t="shared" si="52"/>
        <v>0.40121461683354476</v>
      </c>
      <c r="AA306" s="5">
        <f t="shared" si="43"/>
        <v>0.3116113082355607</v>
      </c>
    </row>
    <row r="307" spans="2:27" ht="14.25">
      <c r="B307" s="2">
        <v>41394</v>
      </c>
      <c r="D307" s="9">
        <v>-0.020709845024516116</v>
      </c>
      <c r="E307" s="9"/>
      <c r="F307">
        <v>0.029934</v>
      </c>
      <c r="G307">
        <v>0.061254</v>
      </c>
      <c r="H307">
        <v>0.013531</v>
      </c>
      <c r="I307" s="11">
        <v>0.023426</v>
      </c>
      <c r="J307">
        <v>0.003106</v>
      </c>
      <c r="K307">
        <v>0.034424</v>
      </c>
      <c r="L307">
        <v>-0.002694</v>
      </c>
      <c r="M307">
        <v>0.029691</v>
      </c>
      <c r="N307">
        <v>0.046551</v>
      </c>
      <c r="O307">
        <v>0.069893</v>
      </c>
      <c r="P307" s="4">
        <f t="shared" si="41"/>
        <v>41394</v>
      </c>
      <c r="Q307" s="4"/>
      <c r="R307" s="5">
        <f t="shared" si="51"/>
        <v>0.03664120562451164</v>
      </c>
      <c r="S307" s="5">
        <f t="shared" si="51"/>
        <v>0.23912493712615318</v>
      </c>
      <c r="T307" s="5">
        <f t="shared" si="53"/>
        <v>0.14221903908636366</v>
      </c>
      <c r="U307" s="5">
        <f t="shared" si="53"/>
        <v>0.3264192113508013</v>
      </c>
      <c r="V307" s="6">
        <f t="shared" si="42"/>
        <v>0.18610109829695745</v>
      </c>
      <c r="W307" s="5">
        <f t="shared" si="37"/>
        <v>0.2793037700651249</v>
      </c>
      <c r="X307" s="5">
        <f t="shared" si="50"/>
        <v>0.24383714364529402</v>
      </c>
      <c r="Y307" s="5">
        <f t="shared" si="52"/>
        <v>0.3496074221926424</v>
      </c>
      <c r="Z307" s="5">
        <f t="shared" si="52"/>
        <v>0.39302214552281567</v>
      </c>
      <c r="AA307" s="5">
        <f t="shared" si="43"/>
        <v>0.31644262035646925</v>
      </c>
    </row>
    <row r="308" spans="2:27" ht="14.25">
      <c r="B308" s="2">
        <v>41425</v>
      </c>
      <c r="D308" s="9">
        <v>0.01770078089726357</v>
      </c>
      <c r="E308" s="9"/>
      <c r="F308">
        <v>-0.076278</v>
      </c>
      <c r="G308">
        <v>-0.044173</v>
      </c>
      <c r="H308">
        <v>-0.055382</v>
      </c>
      <c r="I308" s="11">
        <v>-0.046638</v>
      </c>
      <c r="J308">
        <v>0.003096</v>
      </c>
      <c r="K308">
        <v>-0.015573</v>
      </c>
      <c r="L308">
        <v>0.019581</v>
      </c>
      <c r="M308">
        <v>-0.047657</v>
      </c>
      <c r="N308">
        <v>0.013598</v>
      </c>
      <c r="O308">
        <v>-0.028894</v>
      </c>
      <c r="P308" s="4">
        <f t="shared" si="41"/>
        <v>41425</v>
      </c>
      <c r="Q308" s="4"/>
      <c r="R308" s="5">
        <f t="shared" si="51"/>
        <v>0.009738420386533924</v>
      </c>
      <c r="S308" s="5">
        <f t="shared" si="51"/>
        <v>0.22051505083465214</v>
      </c>
      <c r="T308" s="5">
        <f t="shared" si="53"/>
        <v>0.14637699591269251</v>
      </c>
      <c r="U308" s="5">
        <f t="shared" si="53"/>
        <v>0.3044876643518288</v>
      </c>
      <c r="V308" s="6">
        <f t="shared" si="42"/>
        <v>0.17027953287142683</v>
      </c>
      <c r="W308" s="5">
        <f t="shared" si="37"/>
        <v>0.26597136912527325</v>
      </c>
      <c r="X308" s="5">
        <f t="shared" si="50"/>
        <v>0.21627754846501107</v>
      </c>
      <c r="Y308" s="5">
        <f t="shared" si="52"/>
        <v>0.32898501839508015</v>
      </c>
      <c r="Z308" s="5">
        <f t="shared" si="52"/>
        <v>0.3942879918363046</v>
      </c>
      <c r="AA308" s="5">
        <f t="shared" si="43"/>
        <v>0.3013804819554172</v>
      </c>
    </row>
    <row r="309" spans="2:27" ht="14.25">
      <c r="B309" s="2">
        <v>41455</v>
      </c>
      <c r="D309" s="9">
        <v>-0.037565503593942284</v>
      </c>
      <c r="E309" s="9"/>
      <c r="F309">
        <v>-0.030088</v>
      </c>
      <c r="G309">
        <v>-0.06351</v>
      </c>
      <c r="H309">
        <v>-0.0169</v>
      </c>
      <c r="I309" s="11">
        <v>-0.024841</v>
      </c>
      <c r="J309">
        <v>0.004321</v>
      </c>
      <c r="K309">
        <v>-0.003239</v>
      </c>
      <c r="L309">
        <v>-0.027009</v>
      </c>
      <c r="M309">
        <v>-0.038268</v>
      </c>
      <c r="N309">
        <v>-0.075604</v>
      </c>
      <c r="O309">
        <v>-0.0511</v>
      </c>
      <c r="P309" s="4">
        <f t="shared" si="41"/>
        <v>41455</v>
      </c>
      <c r="Q309" s="4"/>
      <c r="R309" s="5">
        <f t="shared" si="51"/>
        <v>0.014516802273904183</v>
      </c>
      <c r="S309" s="5">
        <f t="shared" si="51"/>
        <v>0.240607027284812</v>
      </c>
      <c r="T309" s="5">
        <f t="shared" si="53"/>
        <v>0.1527427212383782</v>
      </c>
      <c r="U309" s="5">
        <f t="shared" si="53"/>
        <v>0.29757098242793756</v>
      </c>
      <c r="V309" s="6">
        <f t="shared" si="42"/>
        <v>0.176359383306258</v>
      </c>
      <c r="W309" s="5">
        <f t="shared" si="37"/>
        <v>0.2688463861861478</v>
      </c>
      <c r="X309" s="5">
        <f t="shared" si="50"/>
        <v>0.22104150822380905</v>
      </c>
      <c r="Y309" s="5">
        <f t="shared" si="52"/>
        <v>0.33985754405553004</v>
      </c>
      <c r="Z309" s="5">
        <f t="shared" si="52"/>
        <v>0.4120050828946154</v>
      </c>
      <c r="AA309" s="5">
        <f t="shared" si="43"/>
        <v>0.3104376303400256</v>
      </c>
    </row>
    <row r="310" spans="2:27" ht="14.25">
      <c r="B310" s="2">
        <v>41485</v>
      </c>
      <c r="D310" s="9">
        <v>0.0318702444335035</v>
      </c>
      <c r="E310" s="9"/>
      <c r="F310">
        <v>0.036304</v>
      </c>
      <c r="G310">
        <v>0</v>
      </c>
      <c r="H310">
        <v>0.030762</v>
      </c>
      <c r="I310" s="11">
        <v>0.003107</v>
      </c>
      <c r="J310">
        <v>0</v>
      </c>
      <c r="K310">
        <v>0.003884</v>
      </c>
      <c r="L310">
        <v>-0.018043</v>
      </c>
      <c r="M310">
        <v>0.03644</v>
      </c>
      <c r="N310">
        <v>-0.027001</v>
      </c>
      <c r="O310">
        <v>-0.037241</v>
      </c>
      <c r="P310" s="4">
        <f t="shared" si="41"/>
        <v>41485</v>
      </c>
      <c r="Q310" s="4"/>
      <c r="R310" s="5">
        <f t="shared" si="51"/>
        <v>0.03466830718721604</v>
      </c>
      <c r="S310" s="5">
        <f t="shared" si="51"/>
        <v>0.2480714488642691</v>
      </c>
      <c r="T310" s="5">
        <f t="shared" si="53"/>
        <v>0.15010541716908468</v>
      </c>
      <c r="U310" s="5">
        <f t="shared" si="53"/>
        <v>0.29137322422387624</v>
      </c>
      <c r="V310" s="6">
        <f t="shared" si="42"/>
        <v>0.1810545993611115</v>
      </c>
      <c r="W310" s="5">
        <f aca="true" t="shared" si="54" ref="W310:W373">+COVAR($D251:$D310,K251:K310)/VARP($D251:$D310)</f>
        <v>0.2605703491436026</v>
      </c>
      <c r="X310" s="5">
        <f t="shared" si="50"/>
        <v>0.23210636095418435</v>
      </c>
      <c r="Y310" s="5">
        <f t="shared" si="52"/>
        <v>0.3535170828012512</v>
      </c>
      <c r="Z310" s="5">
        <f t="shared" si="52"/>
        <v>0.40584444109453216</v>
      </c>
      <c r="AA310" s="5">
        <f t="shared" si="43"/>
        <v>0.31300955849839257</v>
      </c>
    </row>
    <row r="311" spans="2:27" ht="14.25">
      <c r="B311" s="2">
        <v>41517</v>
      </c>
      <c r="D311" s="9">
        <v>0.015482940772711729</v>
      </c>
      <c r="E311" s="9"/>
      <c r="F311">
        <v>-0.100327</v>
      </c>
      <c r="G311">
        <v>-0.087209</v>
      </c>
      <c r="H311">
        <v>-0.045315</v>
      </c>
      <c r="I311" s="11">
        <v>-0.05048</v>
      </c>
      <c r="J311">
        <v>-0.018727</v>
      </c>
      <c r="K311">
        <v>0.020205</v>
      </c>
      <c r="L311">
        <v>-0.022615</v>
      </c>
      <c r="M311">
        <v>-0.021735</v>
      </c>
      <c r="N311">
        <v>0.003593</v>
      </c>
      <c r="O311">
        <v>-0.034384</v>
      </c>
      <c r="P311" s="4">
        <f t="shared" si="41"/>
        <v>41517</v>
      </c>
      <c r="Q311" s="4"/>
      <c r="R311" s="5">
        <f t="shared" si="51"/>
        <v>0.030549327050910992</v>
      </c>
      <c r="S311" s="5">
        <f t="shared" si="51"/>
        <v>0.23857229884352016</v>
      </c>
      <c r="T311" s="5">
        <f t="shared" si="53"/>
        <v>0.14847301739987717</v>
      </c>
      <c r="U311" s="5">
        <f t="shared" si="53"/>
        <v>0.28187276855788207</v>
      </c>
      <c r="V311" s="6">
        <f t="shared" si="42"/>
        <v>0.1748668529630476</v>
      </c>
      <c r="W311" s="5">
        <f t="shared" si="54"/>
        <v>0.25776218310359267</v>
      </c>
      <c r="X311" s="5">
        <f t="shared" si="50"/>
        <v>0.22803826650877843</v>
      </c>
      <c r="Y311" s="5">
        <f t="shared" si="52"/>
        <v>0.349971121346299</v>
      </c>
      <c r="Z311" s="5">
        <f t="shared" si="52"/>
        <v>0.41057634520083336</v>
      </c>
      <c r="AA311" s="5">
        <f t="shared" si="43"/>
        <v>0.31158697903987587</v>
      </c>
    </row>
    <row r="312" spans="2:27" ht="14.25">
      <c r="B312" s="8">
        <v>41547</v>
      </c>
      <c r="D312" s="9">
        <v>0.013981336280860956</v>
      </c>
      <c r="E312" s="9"/>
      <c r="F312">
        <v>0.036875</v>
      </c>
      <c r="G312">
        <v>-0.001341</v>
      </c>
      <c r="H312">
        <v>-0.003936</v>
      </c>
      <c r="I312" s="11">
        <v>0.030972</v>
      </c>
      <c r="J312">
        <v>0.017812</v>
      </c>
      <c r="K312">
        <v>0.04896</v>
      </c>
      <c r="L312">
        <v>-0.011817</v>
      </c>
      <c r="M312">
        <v>-0.004356</v>
      </c>
      <c r="N312">
        <v>0.01776</v>
      </c>
      <c r="O312">
        <v>-0.046736</v>
      </c>
      <c r="P312" s="4">
        <f t="shared" si="41"/>
        <v>41547</v>
      </c>
      <c r="Q312" s="4"/>
      <c r="R312" s="5">
        <f aca="true" t="shared" si="55" ref="R312:S327">+COVAR($D253:$D312,F253:F312)/VARP($D253:$D312)</f>
        <v>-0.12900564174397908</v>
      </c>
      <c r="S312" s="5">
        <f t="shared" si="55"/>
        <v>0.13826382937687162</v>
      </c>
      <c r="T312" s="5">
        <f t="shared" si="53"/>
        <v>0.07577354684208346</v>
      </c>
      <c r="U312" s="5">
        <f t="shared" si="53"/>
        <v>0.23404834776289976</v>
      </c>
      <c r="V312" s="6">
        <f t="shared" si="42"/>
        <v>0.07977002055946894</v>
      </c>
      <c r="W312" s="5">
        <f t="shared" si="54"/>
        <v>0.15195911450514196</v>
      </c>
      <c r="X312" s="5">
        <f t="shared" si="50"/>
        <v>0.1324993707332428</v>
      </c>
      <c r="Y312" s="5">
        <f t="shared" si="52"/>
        <v>0.3650743061502549</v>
      </c>
      <c r="Z312" s="5">
        <f t="shared" si="52"/>
        <v>0.4083860420938963</v>
      </c>
      <c r="AA312" s="5">
        <f t="shared" si="43"/>
        <v>0.264479708370634</v>
      </c>
    </row>
    <row r="313" spans="2:27" ht="14.25">
      <c r="B313" s="8">
        <v>41576</v>
      </c>
      <c r="D313" s="9">
        <v>0.04724167741763874</v>
      </c>
      <c r="E313" s="9"/>
      <c r="F313">
        <v>0.081287</v>
      </c>
      <c r="G313">
        <v>0.044058</v>
      </c>
      <c r="H313">
        <v>0.050674</v>
      </c>
      <c r="I313" s="11">
        <v>0.036433</v>
      </c>
      <c r="J313">
        <v>-0.015238</v>
      </c>
      <c r="K313">
        <v>0.006151</v>
      </c>
      <c r="L313">
        <v>0.04858</v>
      </c>
      <c r="M313">
        <v>0.038453</v>
      </c>
      <c r="N313">
        <v>0.069464</v>
      </c>
      <c r="O313">
        <v>0.061514</v>
      </c>
      <c r="P313" s="4">
        <f t="shared" si="41"/>
        <v>41576</v>
      </c>
      <c r="Q313" s="4"/>
      <c r="R313" s="5">
        <f t="shared" si="55"/>
        <v>0.056619261603326296</v>
      </c>
      <c r="S313" s="5">
        <f t="shared" si="55"/>
        <v>0.23419832341691307</v>
      </c>
      <c r="T313" s="5">
        <f t="shared" si="53"/>
        <v>0.2929067912197147</v>
      </c>
      <c r="U313" s="5">
        <f t="shared" si="53"/>
        <v>0.20139955106382237</v>
      </c>
      <c r="V313" s="6">
        <f t="shared" si="42"/>
        <v>0.19628098182594408</v>
      </c>
      <c r="W313" s="5">
        <f t="shared" si="54"/>
        <v>0.15229122588660743</v>
      </c>
      <c r="X313" s="5">
        <f t="shared" si="50"/>
        <v>0.23030568233514342</v>
      </c>
      <c r="Y313" s="5">
        <f t="shared" si="52"/>
        <v>0.37888644659848514</v>
      </c>
      <c r="Z313" s="5">
        <f t="shared" si="52"/>
        <v>0.3226629095268782</v>
      </c>
      <c r="AA313" s="5">
        <f t="shared" si="43"/>
        <v>0.27103656608677856</v>
      </c>
    </row>
    <row r="314" spans="2:27" ht="14.25">
      <c r="B314" s="8">
        <v>41608</v>
      </c>
      <c r="D314" s="9">
        <v>0.004526348836713101</v>
      </c>
      <c r="E314" s="9"/>
      <c r="F314">
        <v>-0.05214</v>
      </c>
      <c r="G314">
        <v>-0.046194</v>
      </c>
      <c r="H314">
        <v>-0.025996</v>
      </c>
      <c r="I314" s="11">
        <v>-0.029911</v>
      </c>
      <c r="J314">
        <v>0.000645</v>
      </c>
      <c r="K314">
        <v>-0.005262</v>
      </c>
      <c r="L314">
        <v>0.029223</v>
      </c>
      <c r="M314">
        <v>-0.002979</v>
      </c>
      <c r="N314">
        <v>0.066923</v>
      </c>
      <c r="O314">
        <v>0.007429</v>
      </c>
      <c r="P314" s="4">
        <f t="shared" si="41"/>
        <v>41608</v>
      </c>
      <c r="Q314" s="4"/>
      <c r="R314" s="5">
        <f t="shared" si="55"/>
        <v>0.04710308469814712</v>
      </c>
      <c r="S314" s="5">
        <f t="shared" si="55"/>
        <v>0.2301729932024998</v>
      </c>
      <c r="T314" s="5">
        <f t="shared" si="53"/>
        <v>0.3198786968457925</v>
      </c>
      <c r="U314" s="5">
        <f t="shared" si="53"/>
        <v>0.18291310496220034</v>
      </c>
      <c r="V314" s="6">
        <f t="shared" si="42"/>
        <v>0.19501696992715994</v>
      </c>
      <c r="W314" s="5">
        <f t="shared" si="54"/>
        <v>0.11076414173601526</v>
      </c>
      <c r="X314" s="5">
        <f t="shared" si="50"/>
        <v>0.15846484911804448</v>
      </c>
      <c r="Y314" s="5">
        <f aca="true" t="shared" si="56" ref="Y314:Z329">+COVAR($D255:$D314,M255:M314)/VARP($D255:$D314)</f>
        <v>0.3128759260865886</v>
      </c>
      <c r="Z314" s="5">
        <f t="shared" si="56"/>
        <v>0.22659382364927985</v>
      </c>
      <c r="AA314" s="5">
        <f t="shared" si="43"/>
        <v>0.20217468514748202</v>
      </c>
    </row>
    <row r="315" spans="2:27" ht="14.25">
      <c r="B315" s="2">
        <v>41639</v>
      </c>
      <c r="D315" s="9">
        <v>0.019892443753969813</v>
      </c>
      <c r="E315" s="9"/>
      <c r="F315">
        <v>-0.01109</v>
      </c>
      <c r="G315">
        <v>0.042633</v>
      </c>
      <c r="H315">
        <v>0.061771</v>
      </c>
      <c r="I315" s="11">
        <v>-0.022472</v>
      </c>
      <c r="J315">
        <v>-0.002577</v>
      </c>
      <c r="K315">
        <v>0.112889</v>
      </c>
      <c r="L315">
        <v>-0.04735</v>
      </c>
      <c r="M315">
        <v>0.045891</v>
      </c>
      <c r="N315">
        <v>0.049218</v>
      </c>
      <c r="O315">
        <v>0.095133</v>
      </c>
      <c r="P315" s="4">
        <f t="shared" si="41"/>
        <v>41639</v>
      </c>
      <c r="Q315" s="4"/>
      <c r="R315" s="5">
        <f t="shared" si="55"/>
        <v>0.02712912353839138</v>
      </c>
      <c r="S315" s="5">
        <f t="shared" si="55"/>
        <v>0.25455909218292383</v>
      </c>
      <c r="T315" s="5">
        <f t="shared" si="53"/>
        <v>0.28177467394670874</v>
      </c>
      <c r="U315" s="5">
        <f t="shared" si="53"/>
        <v>0.17600708865243558</v>
      </c>
      <c r="V315" s="6">
        <f t="shared" si="42"/>
        <v>0.18486749458011487</v>
      </c>
      <c r="W315" s="5">
        <f t="shared" si="54"/>
        <v>0.11736737813607141</v>
      </c>
      <c r="X315" s="5">
        <f t="shared" si="50"/>
        <v>0.18696081699121478</v>
      </c>
      <c r="Y315" s="5">
        <f t="shared" si="56"/>
        <v>0.3288199965409708</v>
      </c>
      <c r="Z315" s="5">
        <f t="shared" si="56"/>
        <v>0.22326084533856821</v>
      </c>
      <c r="AA315" s="5">
        <f t="shared" si="43"/>
        <v>0.21410225925170634</v>
      </c>
    </row>
    <row r="316" spans="2:27" ht="14.25">
      <c r="B316" s="2">
        <v>41668</v>
      </c>
      <c r="D316" s="9">
        <v>0.008162515452078356</v>
      </c>
      <c r="E316" s="9"/>
      <c r="F316">
        <v>0.062518</v>
      </c>
      <c r="G316">
        <v>0.038028</v>
      </c>
      <c r="H316">
        <v>0.007541</v>
      </c>
      <c r="I316" s="11">
        <v>0.005583</v>
      </c>
      <c r="J316">
        <v>0.026921</v>
      </c>
      <c r="K316">
        <v>0.025388</v>
      </c>
      <c r="L316">
        <v>0.087537</v>
      </c>
      <c r="M316">
        <v>-0.002472</v>
      </c>
      <c r="N316">
        <v>0.051387</v>
      </c>
      <c r="O316">
        <v>-0.006812</v>
      </c>
      <c r="P316" s="4">
        <f t="shared" si="41"/>
        <v>41668</v>
      </c>
      <c r="Q316" s="4"/>
      <c r="R316" s="5">
        <f t="shared" si="55"/>
        <v>0.014854806387909234</v>
      </c>
      <c r="S316" s="5">
        <f t="shared" si="55"/>
        <v>0.2500847065326918</v>
      </c>
      <c r="T316" s="5">
        <f t="shared" si="53"/>
        <v>0.277308512547095</v>
      </c>
      <c r="U316" s="5">
        <f t="shared" si="53"/>
        <v>0.24646534168565942</v>
      </c>
      <c r="V316" s="6">
        <f t="shared" si="42"/>
        <v>0.19717834178833887</v>
      </c>
      <c r="W316" s="5">
        <f t="shared" si="54"/>
        <v>0.08097701351082329</v>
      </c>
      <c r="X316" s="5">
        <f t="shared" si="50"/>
        <v>0.1909638820587666</v>
      </c>
      <c r="Y316" s="5">
        <f t="shared" si="56"/>
        <v>0.32691555113870896</v>
      </c>
      <c r="Z316" s="5">
        <f t="shared" si="56"/>
        <v>0.26112457823617363</v>
      </c>
      <c r="AA316" s="5">
        <f t="shared" si="43"/>
        <v>0.21499525623611812</v>
      </c>
    </row>
    <row r="317" spans="2:27" ht="14.25">
      <c r="B317" s="2">
        <v>41696</v>
      </c>
      <c r="D317" s="9">
        <v>0.03926262326438801</v>
      </c>
      <c r="E317" s="9"/>
      <c r="F317">
        <v>0.041095</v>
      </c>
      <c r="G317">
        <v>0.034109</v>
      </c>
      <c r="H317">
        <v>0.00834</v>
      </c>
      <c r="I317" s="11">
        <v>0.010777</v>
      </c>
      <c r="J317">
        <v>0.006394</v>
      </c>
      <c r="K317">
        <v>0.047607</v>
      </c>
      <c r="L317">
        <v>-0.118008</v>
      </c>
      <c r="M317">
        <v>0.006609</v>
      </c>
      <c r="N317">
        <v>0.127567</v>
      </c>
      <c r="O317">
        <v>-0.019204</v>
      </c>
      <c r="P317" s="4">
        <f t="shared" si="41"/>
        <v>41696</v>
      </c>
      <c r="Q317" s="4"/>
      <c r="R317" s="5">
        <f t="shared" si="55"/>
        <v>0.025238596311635737</v>
      </c>
      <c r="S317" s="5">
        <f t="shared" si="55"/>
        <v>0.1962815803692918</v>
      </c>
      <c r="T317" s="5">
        <f t="shared" si="53"/>
        <v>0.2840529279598558</v>
      </c>
      <c r="U317" s="5">
        <f t="shared" si="53"/>
        <v>0.23271971223836058</v>
      </c>
      <c r="V317" s="6">
        <f t="shared" si="42"/>
        <v>0.184573204219786</v>
      </c>
      <c r="W317" s="5">
        <f t="shared" si="54"/>
        <v>0.09642045216240076</v>
      </c>
      <c r="X317" s="5">
        <f t="shared" si="50"/>
        <v>0.13584063047873143</v>
      </c>
      <c r="Y317" s="5">
        <f t="shared" si="56"/>
        <v>0.2685152787663414</v>
      </c>
      <c r="Z317" s="5">
        <f t="shared" si="56"/>
        <v>0.27685903419675484</v>
      </c>
      <c r="AA317" s="5">
        <f t="shared" si="43"/>
        <v>0.1944088489010571</v>
      </c>
    </row>
    <row r="318" spans="2:27" ht="14.25">
      <c r="B318" s="2">
        <v>41729</v>
      </c>
      <c r="D318" s="9">
        <v>0.012278227938979036</v>
      </c>
      <c r="E318" s="9"/>
      <c r="F318">
        <v>0.049502</v>
      </c>
      <c r="G318">
        <v>0.060728</v>
      </c>
      <c r="H318">
        <v>0.072863</v>
      </c>
      <c r="I318" s="11">
        <v>0.029057</v>
      </c>
      <c r="J318">
        <v>0.004447</v>
      </c>
      <c r="K318">
        <v>0.055375</v>
      </c>
      <c r="L318">
        <v>0.007059</v>
      </c>
      <c r="M318">
        <v>0.040829</v>
      </c>
      <c r="N318">
        <v>0.001392</v>
      </c>
      <c r="O318">
        <v>0.102797</v>
      </c>
      <c r="P318" s="4">
        <f t="shared" si="41"/>
        <v>41729</v>
      </c>
      <c r="Q318" s="4"/>
      <c r="R318" s="5">
        <f t="shared" si="55"/>
        <v>0.12707323239916088</v>
      </c>
      <c r="S318" s="5">
        <f t="shared" si="55"/>
        <v>0.2847936103452598</v>
      </c>
      <c r="T318" s="5">
        <f aca="true" t="shared" si="57" ref="T318:U333">+COVAR($D259:$D318,I259:I318)/VARP($D259:$D318)</f>
        <v>0.381202764894692</v>
      </c>
      <c r="U318" s="5">
        <f t="shared" si="57"/>
        <v>0.26026359168716795</v>
      </c>
      <c r="V318" s="6">
        <f t="shared" si="42"/>
        <v>0.26333329983157017</v>
      </c>
      <c r="W318" s="5">
        <f t="shared" si="54"/>
        <v>0.15330007743674262</v>
      </c>
      <c r="X318" s="5">
        <f t="shared" si="50"/>
        <v>0.20370930563588388</v>
      </c>
      <c r="Y318" s="5">
        <f t="shared" si="56"/>
        <v>0.31406091923934565</v>
      </c>
      <c r="Z318" s="5">
        <f t="shared" si="56"/>
        <v>0.3467914387814455</v>
      </c>
      <c r="AA318" s="5">
        <f t="shared" si="43"/>
        <v>0.2544654352733544</v>
      </c>
    </row>
    <row r="319" spans="2:27" ht="14.25">
      <c r="B319" s="2">
        <v>41759</v>
      </c>
      <c r="D319" s="9">
        <v>0.024242707587007972</v>
      </c>
      <c r="E319" s="9"/>
      <c r="F319">
        <v>-0.01556</v>
      </c>
      <c r="G319">
        <v>-0.004287</v>
      </c>
      <c r="H319">
        <v>0.053376</v>
      </c>
      <c r="I319" s="11">
        <v>0.021574</v>
      </c>
      <c r="J319">
        <v>0.003213</v>
      </c>
      <c r="K319">
        <v>0.0293</v>
      </c>
      <c r="L319">
        <v>0.042835</v>
      </c>
      <c r="M319">
        <v>0.016517</v>
      </c>
      <c r="N319">
        <v>-0.023184</v>
      </c>
      <c r="O319">
        <v>0.010256</v>
      </c>
      <c r="P319" s="4">
        <f t="shared" si="41"/>
        <v>41759</v>
      </c>
      <c r="Q319" s="4"/>
      <c r="R319" s="5">
        <f t="shared" si="55"/>
        <v>0.20216343801840453</v>
      </c>
      <c r="S319" s="5">
        <f t="shared" si="55"/>
        <v>0.26039528254309896</v>
      </c>
      <c r="T319" s="5">
        <f t="shared" si="57"/>
        <v>0.41342367627779364</v>
      </c>
      <c r="U319" s="5">
        <f t="shared" si="57"/>
        <v>0.2712727672667359</v>
      </c>
      <c r="V319" s="6">
        <f t="shared" si="42"/>
        <v>0.2868137910265083</v>
      </c>
      <c r="W319" s="5">
        <f t="shared" si="54"/>
        <v>0.20851565223658375</v>
      </c>
      <c r="X319" s="5">
        <f t="shared" si="50"/>
        <v>0.23310376778947117</v>
      </c>
      <c r="Y319" s="5">
        <f t="shared" si="56"/>
        <v>0.3478019403471795</v>
      </c>
      <c r="Z319" s="5">
        <f t="shared" si="56"/>
        <v>0.32763045929390533</v>
      </c>
      <c r="AA319" s="5">
        <f t="shared" si="43"/>
        <v>0.27926295491678493</v>
      </c>
    </row>
    <row r="320" spans="2:27" ht="14.25">
      <c r="B320" s="2">
        <v>41790</v>
      </c>
      <c r="D320" s="9">
        <v>-0.0016473385486120984</v>
      </c>
      <c r="E320" s="9"/>
      <c r="F320">
        <v>-0.024018</v>
      </c>
      <c r="G320">
        <v>0.003835</v>
      </c>
      <c r="H320">
        <v>-0.019096</v>
      </c>
      <c r="I320" s="11">
        <v>0.020497</v>
      </c>
      <c r="J320">
        <v>0.005766</v>
      </c>
      <c r="K320">
        <v>-0.00267</v>
      </c>
      <c r="L320">
        <v>-0.015683</v>
      </c>
      <c r="M320">
        <v>-0.011746</v>
      </c>
      <c r="N320">
        <v>0.054491</v>
      </c>
      <c r="O320">
        <v>0.025381</v>
      </c>
      <c r="P320" s="4">
        <f t="shared" si="41"/>
        <v>41790</v>
      </c>
      <c r="Q320" s="4"/>
      <c r="R320" s="5">
        <f t="shared" si="55"/>
        <v>0.20095067244152623</v>
      </c>
      <c r="S320" s="5">
        <f t="shared" si="55"/>
        <v>0.34901849673091595</v>
      </c>
      <c r="T320" s="5">
        <f t="shared" si="57"/>
        <v>0.3306111401654783</v>
      </c>
      <c r="U320" s="5">
        <f t="shared" si="57"/>
        <v>0.3026156892617395</v>
      </c>
      <c r="V320" s="6">
        <f t="shared" si="42"/>
        <v>0.295798999649915</v>
      </c>
      <c r="W320" s="5">
        <f t="shared" si="54"/>
        <v>0.20213079757470748</v>
      </c>
      <c r="X320" s="5">
        <f t="shared" si="50"/>
        <v>0.19656219062977037</v>
      </c>
      <c r="Y320" s="5">
        <f t="shared" si="56"/>
        <v>0.26878632625173166</v>
      </c>
      <c r="Z320" s="5">
        <f t="shared" si="56"/>
        <v>0.339319552641323</v>
      </c>
      <c r="AA320" s="5">
        <f t="shared" si="43"/>
        <v>0.25169971677438313</v>
      </c>
    </row>
    <row r="321" spans="2:27" ht="14.25">
      <c r="B321" s="2">
        <v>41820</v>
      </c>
      <c r="D321" s="9">
        <v>0.040660708509405286</v>
      </c>
      <c r="E321" s="9"/>
      <c r="F321">
        <v>0.019108</v>
      </c>
      <c r="G321">
        <v>0.002351</v>
      </c>
      <c r="H321">
        <v>-0.017466</v>
      </c>
      <c r="I321" s="11">
        <v>-0.002151</v>
      </c>
      <c r="J321">
        <v>0.022293</v>
      </c>
      <c r="K321">
        <v>0.0758</v>
      </c>
      <c r="L321">
        <v>0.006154</v>
      </c>
      <c r="M321">
        <v>0.018423</v>
      </c>
      <c r="N321">
        <v>0.10719</v>
      </c>
      <c r="O321">
        <v>0.029084</v>
      </c>
      <c r="P321" s="4">
        <f t="shared" si="41"/>
        <v>41820</v>
      </c>
      <c r="Q321" s="4"/>
      <c r="R321" s="5">
        <f t="shared" si="55"/>
        <v>0.20399231600449338</v>
      </c>
      <c r="S321" s="5">
        <f t="shared" si="55"/>
        <v>0.34638166275893384</v>
      </c>
      <c r="T321" s="5">
        <f t="shared" si="57"/>
        <v>0.32399848128802416</v>
      </c>
      <c r="U321" s="5">
        <f t="shared" si="57"/>
        <v>0.3094584563661586</v>
      </c>
      <c r="V321" s="6">
        <f t="shared" si="42"/>
        <v>0.2959577291044025</v>
      </c>
      <c r="W321" s="5">
        <f t="shared" si="54"/>
        <v>0.23306153138029823</v>
      </c>
      <c r="X321" s="5">
        <f t="shared" si="50"/>
        <v>0.1747082448804053</v>
      </c>
      <c r="Y321" s="5">
        <f t="shared" si="56"/>
        <v>0.26419076509001516</v>
      </c>
      <c r="Z321" s="5">
        <f t="shared" si="56"/>
        <v>0.39527136192482487</v>
      </c>
      <c r="AA321" s="5">
        <f t="shared" si="43"/>
        <v>0.2668079758188859</v>
      </c>
    </row>
    <row r="322" spans="2:27" ht="14.25">
      <c r="B322" s="2">
        <v>41850</v>
      </c>
      <c r="D322" s="9">
        <v>0.014207445486978942</v>
      </c>
      <c r="E322" s="9"/>
      <c r="F322">
        <v>-0.02075</v>
      </c>
      <c r="G322">
        <v>-0.001099</v>
      </c>
      <c r="H322">
        <v>0.055698</v>
      </c>
      <c r="I322" s="11">
        <v>0.033261</v>
      </c>
      <c r="J322">
        <v>0.000633</v>
      </c>
      <c r="K322">
        <v>-0.001851</v>
      </c>
      <c r="L322">
        <v>-0.042813</v>
      </c>
      <c r="M322">
        <v>0.074023</v>
      </c>
      <c r="N322">
        <v>-0.007291</v>
      </c>
      <c r="O322">
        <v>-0.014581</v>
      </c>
      <c r="P322" s="4">
        <f>+B322</f>
        <v>41850</v>
      </c>
      <c r="Q322" s="4"/>
      <c r="R322" s="5">
        <f t="shared" si="55"/>
        <v>0.23374731792702327</v>
      </c>
      <c r="S322" s="5">
        <f t="shared" si="55"/>
        <v>0.3815092318078785</v>
      </c>
      <c r="T322" s="5">
        <f>+COVAR($D263:$D322,I263:I322)/VARP($D263:$D322)</f>
        <v>0.3357149270529524</v>
      </c>
      <c r="U322" s="5">
        <f t="shared" si="57"/>
        <v>0.30349760997794234</v>
      </c>
      <c r="V322" s="6">
        <f aca="true" t="shared" si="58" ref="V322:V385">+AVERAGE(Q322:U322)</f>
        <v>0.3136172716914491</v>
      </c>
      <c r="W322" s="5">
        <f t="shared" si="54"/>
        <v>0.23955668029469554</v>
      </c>
      <c r="X322" s="5">
        <f t="shared" si="50"/>
        <v>0.17392859008152092</v>
      </c>
      <c r="Y322" s="5">
        <f t="shared" si="56"/>
        <v>0.29416470152831</v>
      </c>
      <c r="Z322" s="5">
        <f t="shared" si="56"/>
        <v>0.4028714623888055</v>
      </c>
      <c r="AA322" s="5">
        <f aca="true" t="shared" si="59" ref="AA322:AA385">AVERAGE(W322:Z322)</f>
        <v>0.27763035857333296</v>
      </c>
    </row>
    <row r="323" spans="2:27" ht="14.25">
      <c r="B323" s="2">
        <v>41882</v>
      </c>
      <c r="D323" s="9">
        <v>0.02088029357992105</v>
      </c>
      <c r="E323" s="9"/>
      <c r="F323">
        <v>0.008872</v>
      </c>
      <c r="G323">
        <v>0.020765</v>
      </c>
      <c r="H323">
        <v>0.02058</v>
      </c>
      <c r="I323" s="11">
        <v>0.009538</v>
      </c>
      <c r="J323">
        <v>0.01771</v>
      </c>
      <c r="K323">
        <v>0.096869</v>
      </c>
      <c r="L323">
        <v>0.016773</v>
      </c>
      <c r="M323">
        <v>0.068921</v>
      </c>
      <c r="N323">
        <v>0.009892</v>
      </c>
      <c r="O323">
        <v>0.115906</v>
      </c>
      <c r="P323" s="4">
        <f>+B323</f>
        <v>41882</v>
      </c>
      <c r="Q323" s="4"/>
      <c r="R323" s="5">
        <f t="shared" si="55"/>
        <v>0.23137797705538415</v>
      </c>
      <c r="S323" s="5">
        <f t="shared" si="55"/>
        <v>0.3824412189535337</v>
      </c>
      <c r="T323" s="5">
        <f>+COVAR($D264:$D323,I264:I323)/VARP($D264:$D323)</f>
        <v>0.335291930549216</v>
      </c>
      <c r="U323" s="5">
        <f t="shared" si="57"/>
        <v>0.3053947374409057</v>
      </c>
      <c r="V323" s="6">
        <f t="shared" si="58"/>
        <v>0.3136264659997599</v>
      </c>
      <c r="W323" s="5">
        <f t="shared" si="54"/>
        <v>0.255252583265496</v>
      </c>
      <c r="X323" s="5">
        <f t="shared" si="50"/>
        <v>0.17414653936314997</v>
      </c>
      <c r="Y323" s="5">
        <f t="shared" si="56"/>
        <v>0.30494254710522684</v>
      </c>
      <c r="Z323" s="5">
        <f t="shared" si="56"/>
        <v>0.3997859608166036</v>
      </c>
      <c r="AA323" s="5">
        <f t="shared" si="59"/>
        <v>0.2835319076376191</v>
      </c>
    </row>
    <row r="324" spans="2:27" ht="14.25">
      <c r="B324" s="8">
        <v>41912</v>
      </c>
      <c r="D324" s="9">
        <v>-0.0398636635591747</v>
      </c>
      <c r="E324" s="9"/>
      <c r="F324">
        <v>-0.003312</v>
      </c>
      <c r="G324">
        <v>0.018018</v>
      </c>
      <c r="H324">
        <v>-0.010886</v>
      </c>
      <c r="I324" s="11">
        <v>0.031893</v>
      </c>
      <c r="J324">
        <v>-0.007458</v>
      </c>
      <c r="K324">
        <v>-0.052742</v>
      </c>
      <c r="L324">
        <v>-0.063745</v>
      </c>
      <c r="M324">
        <v>-0.005302</v>
      </c>
      <c r="N324">
        <v>-0.081412</v>
      </c>
      <c r="O324">
        <v>-0.0009</v>
      </c>
      <c r="P324" s="4">
        <f>+B324</f>
        <v>41912</v>
      </c>
      <c r="Q324" s="4"/>
      <c r="R324" s="5">
        <f t="shared" si="55"/>
        <v>0.25330015138396256</v>
      </c>
      <c r="S324" s="5">
        <f t="shared" si="55"/>
        <v>0.3647948993328218</v>
      </c>
      <c r="T324" s="5">
        <f>+COVAR($D265:$D324,I265:I324)/VARP($D265:$D324)</f>
        <v>0.3197820235014124</v>
      </c>
      <c r="U324" s="5">
        <f t="shared" si="57"/>
        <v>0.276634973410151</v>
      </c>
      <c r="V324" s="6">
        <f t="shared" si="58"/>
        <v>0.30362801190708694</v>
      </c>
      <c r="W324" s="5">
        <f t="shared" si="54"/>
        <v>0.3370821284708175</v>
      </c>
      <c r="X324" s="5">
        <f t="shared" si="50"/>
        <v>0.20097072836491403</v>
      </c>
      <c r="Y324" s="5">
        <f t="shared" si="56"/>
        <v>0.3045186833220663</v>
      </c>
      <c r="Z324" s="5">
        <f t="shared" si="56"/>
        <v>0.45717713318329734</v>
      </c>
      <c r="AA324" s="5">
        <f t="shared" si="59"/>
        <v>0.32493716833527375</v>
      </c>
    </row>
    <row r="325" spans="2:27" ht="14.25">
      <c r="B325" s="8">
        <v>41941</v>
      </c>
      <c r="D325" s="9">
        <v>-0.02068634515602763</v>
      </c>
      <c r="E325" s="9"/>
      <c r="F325">
        <v>-0.00409</v>
      </c>
      <c r="G325">
        <v>0.092706</v>
      </c>
      <c r="H325">
        <v>-0.005223</v>
      </c>
      <c r="I325" s="11">
        <v>0.069902</v>
      </c>
      <c r="J325">
        <v>0.024173</v>
      </c>
      <c r="K325">
        <v>-0.005829</v>
      </c>
      <c r="L325">
        <v>-0.067234</v>
      </c>
      <c r="M325">
        <v>-0.036928</v>
      </c>
      <c r="N325">
        <v>0.043646</v>
      </c>
      <c r="O325">
        <v>0.039548</v>
      </c>
      <c r="P325" s="4">
        <f>+B325</f>
        <v>41941</v>
      </c>
      <c r="Q325" s="4"/>
      <c r="R325" s="5">
        <f t="shared" si="55"/>
        <v>0.270097317673534</v>
      </c>
      <c r="S325" s="5">
        <f t="shared" si="55"/>
        <v>0.3656783571879353</v>
      </c>
      <c r="T325" s="5">
        <f>+COVAR($D266:$D325,I266:I325)/VARP($D266:$D325)</f>
        <v>0.2991938181224652</v>
      </c>
      <c r="U325" s="5">
        <f t="shared" si="57"/>
        <v>0.2803674077066041</v>
      </c>
      <c r="V325" s="6">
        <f t="shared" si="58"/>
        <v>0.30383422517263464</v>
      </c>
      <c r="W325" s="5">
        <f t="shared" si="54"/>
        <v>0.3618205771382546</v>
      </c>
      <c r="X325" s="5">
        <f t="shared" si="50"/>
        <v>0.21148167954372327</v>
      </c>
      <c r="Y325" s="5">
        <f t="shared" si="56"/>
        <v>0.3212498375166117</v>
      </c>
      <c r="Z325" s="5">
        <f t="shared" si="56"/>
        <v>0.42829039323135126</v>
      </c>
      <c r="AA325" s="5">
        <f t="shared" si="59"/>
        <v>0.33071062185748523</v>
      </c>
    </row>
    <row r="326" spans="2:27" ht="14.25">
      <c r="B326" s="8">
        <v>41973</v>
      </c>
      <c r="D326" s="9">
        <v>0.010613664681484059</v>
      </c>
      <c r="E326" s="9"/>
      <c r="F326">
        <v>0.032533</v>
      </c>
      <c r="G326">
        <v>0.039852</v>
      </c>
      <c r="H326">
        <v>-0.009001</v>
      </c>
      <c r="I326" s="11">
        <v>0.105937</v>
      </c>
      <c r="J326">
        <v>0.00559</v>
      </c>
      <c r="K326">
        <v>-0.163708</v>
      </c>
      <c r="L326">
        <v>0.032847</v>
      </c>
      <c r="M326">
        <v>-0.019802</v>
      </c>
      <c r="N326">
        <v>0.016015</v>
      </c>
      <c r="O326">
        <v>0.052174</v>
      </c>
      <c r="P326" s="4">
        <f>+B326</f>
        <v>41973</v>
      </c>
      <c r="Q326" s="4"/>
      <c r="R326" s="5">
        <f t="shared" si="55"/>
        <v>0.22960625104479218</v>
      </c>
      <c r="S326" s="5">
        <f t="shared" si="55"/>
        <v>0.3260984521102502</v>
      </c>
      <c r="T326" s="5">
        <f>+COVAR($D267:$D326,I267:I326)/VARP($D267:$D326)</f>
        <v>0.28826150569094083</v>
      </c>
      <c r="U326" s="5">
        <f t="shared" si="57"/>
        <v>0.2815535445023263</v>
      </c>
      <c r="V326" s="6">
        <f t="shared" si="58"/>
        <v>0.28137993833707736</v>
      </c>
      <c r="W326" s="5">
        <f t="shared" si="54"/>
        <v>0.31812022706860615</v>
      </c>
      <c r="X326" s="5">
        <f t="shared" si="50"/>
        <v>0.16254733322336562</v>
      </c>
      <c r="Y326" s="5">
        <f t="shared" si="56"/>
        <v>0.31335231709673994</v>
      </c>
      <c r="Z326" s="5">
        <f t="shared" si="56"/>
        <v>0.34390780861470815</v>
      </c>
      <c r="AA326" s="5">
        <f t="shared" si="59"/>
        <v>0.28448192150085494</v>
      </c>
    </row>
    <row r="327" spans="2:27" ht="14.25">
      <c r="B327" s="12">
        <v>42004</v>
      </c>
      <c r="C327" s="13"/>
      <c r="D327" s="14">
        <v>-0.004411601849751534</v>
      </c>
      <c r="E327" s="14"/>
      <c r="F327" s="13">
        <v>0.023774</v>
      </c>
      <c r="G327" s="13">
        <v>-0.019289</v>
      </c>
      <c r="H327" s="13">
        <v>0.137905</v>
      </c>
      <c r="I327" s="15">
        <v>-0.04063</v>
      </c>
      <c r="J327" s="13">
        <v>0.004941</v>
      </c>
      <c r="K327">
        <v>0.090477</v>
      </c>
      <c r="L327" s="13">
        <v>-0.055655</v>
      </c>
      <c r="M327" s="13">
        <v>0.057484</v>
      </c>
      <c r="N327" s="13">
        <v>0.030928</v>
      </c>
      <c r="O327">
        <v>0.006292</v>
      </c>
      <c r="P327" s="16">
        <f aca="true" t="shared" si="60" ref="P327:P390">+B327</f>
        <v>42004</v>
      </c>
      <c r="Q327" s="16"/>
      <c r="R327" s="5">
        <f t="shared" si="55"/>
        <v>0.20412944717222414</v>
      </c>
      <c r="S327" s="17">
        <f t="shared" si="55"/>
        <v>0.3154467733831218</v>
      </c>
      <c r="T327" s="17">
        <f aca="true" t="shared" si="61" ref="T327:U342">+COVAR($D268:$D327,I268:I327)/VARP($D268:$D327)</f>
        <v>0.26294018037466027</v>
      </c>
      <c r="U327" s="17">
        <f t="shared" si="57"/>
        <v>0.2736225977973076</v>
      </c>
      <c r="V327" s="6">
        <f t="shared" si="58"/>
        <v>0.2640347496818285</v>
      </c>
      <c r="W327" s="5">
        <f t="shared" si="54"/>
        <v>0.2873704147154871</v>
      </c>
      <c r="X327" s="17">
        <f t="shared" si="50"/>
        <v>0.11174016506489039</v>
      </c>
      <c r="Y327" s="17">
        <f t="shared" si="56"/>
        <v>0.27970175663327157</v>
      </c>
      <c r="Z327" s="17">
        <f>+COVAR($D268:$D327,N268:N327)/VARP($D268:$D327)</f>
        <v>0.34074793498585376</v>
      </c>
      <c r="AA327" s="5">
        <f t="shared" si="59"/>
        <v>0.25489006784987567</v>
      </c>
    </row>
    <row r="328" spans="2:27" ht="14.25">
      <c r="B328" s="4">
        <v>42034</v>
      </c>
      <c r="C328" s="18"/>
      <c r="D328" s="9">
        <v>0.00548943253961065</v>
      </c>
      <c r="E328" s="9"/>
      <c r="F328">
        <v>0.029821012548812975</v>
      </c>
      <c r="G328">
        <v>0.08611644615165726</v>
      </c>
      <c r="H328">
        <v>0.030297829156187506</v>
      </c>
      <c r="I328">
        <v>0.07571846498021007</v>
      </c>
      <c r="J328">
        <v>0.0568032330319157</v>
      </c>
      <c r="K328">
        <v>-0.064124</v>
      </c>
      <c r="L328">
        <v>0.057031611533981286</v>
      </c>
      <c r="M328">
        <v>-0.009803700106169044</v>
      </c>
      <c r="N328">
        <v>-0.11482029117379444</v>
      </c>
      <c r="O328">
        <v>0.049793</v>
      </c>
      <c r="P328" s="4">
        <f t="shared" si="60"/>
        <v>42034</v>
      </c>
      <c r="Q328" s="4"/>
      <c r="R328" s="5">
        <f aca="true" t="shared" si="62" ref="R328:S343">+COVAR($D269:$D328,F269:F328)/VARP($D269:$D328)</f>
        <v>0.18553265355565415</v>
      </c>
      <c r="S328" s="5">
        <f t="shared" si="62"/>
        <v>0.230051348538287</v>
      </c>
      <c r="T328" s="5">
        <f t="shared" si="61"/>
        <v>0.22638470491612545</v>
      </c>
      <c r="U328" s="5">
        <f t="shared" si="57"/>
        <v>0.27982290750763184</v>
      </c>
      <c r="V328" s="6">
        <f t="shared" si="58"/>
        <v>0.2304479036294246</v>
      </c>
      <c r="W328" s="5">
        <f t="shared" si="54"/>
        <v>0.2842268133766348</v>
      </c>
      <c r="X328" s="5">
        <f t="shared" si="50"/>
        <v>0.040436651267975146</v>
      </c>
      <c r="Y328" s="5">
        <f t="shared" si="56"/>
        <v>0.21553026014710186</v>
      </c>
      <c r="Z328" s="5"/>
      <c r="AA328" s="5">
        <f t="shared" si="59"/>
        <v>0.1800645749305706</v>
      </c>
    </row>
    <row r="329" spans="2:27" ht="14.25">
      <c r="B329" s="4">
        <v>42062</v>
      </c>
      <c r="C329" s="18"/>
      <c r="D329" s="9">
        <v>0.03978552013330394</v>
      </c>
      <c r="E329" s="9"/>
      <c r="F329">
        <v>-0.00674457528545247</v>
      </c>
      <c r="G329">
        <v>-0.014670607209228081</v>
      </c>
      <c r="H329">
        <v>-0.04842810527550101</v>
      </c>
      <c r="I329">
        <v>-0.047565722817682565</v>
      </c>
      <c r="J329">
        <v>0.0336652760956353</v>
      </c>
      <c r="K329">
        <v>0.016337</v>
      </c>
      <c r="L329">
        <v>0.07569330173155597</v>
      </c>
      <c r="M329">
        <v>-0.030956997832782163</v>
      </c>
      <c r="N329">
        <v>-0.032483135239318894</v>
      </c>
      <c r="O329">
        <v>0.01087</v>
      </c>
      <c r="P329" s="4">
        <f t="shared" si="60"/>
        <v>42062</v>
      </c>
      <c r="Q329" s="4"/>
      <c r="R329" s="5">
        <f t="shared" si="62"/>
        <v>0.1519633244692995</v>
      </c>
      <c r="S329" s="5">
        <f t="shared" si="62"/>
        <v>0.1972105884354623</v>
      </c>
      <c r="T329" s="5">
        <f t="shared" si="61"/>
        <v>0.20392295609347474</v>
      </c>
      <c r="U329" s="5">
        <f t="shared" si="57"/>
        <v>0.27433418944284704</v>
      </c>
      <c r="V329" s="6">
        <f t="shared" si="58"/>
        <v>0.2068577646102709</v>
      </c>
      <c r="W329" s="5">
        <f t="shared" si="54"/>
        <v>0.2542343999051443</v>
      </c>
      <c r="X329" s="5">
        <f t="shared" si="50"/>
        <v>-0.00039637025254158075</v>
      </c>
      <c r="Y329" s="5">
        <f t="shared" si="56"/>
        <v>0.18354241803078553</v>
      </c>
      <c r="Z329" s="5"/>
      <c r="AA329" s="5">
        <f t="shared" si="59"/>
        <v>0.14579348256112942</v>
      </c>
    </row>
    <row r="330" spans="2:27" ht="14.25">
      <c r="B330" s="4">
        <v>42094</v>
      </c>
      <c r="C330" s="18"/>
      <c r="D330" s="9">
        <v>-0.018799122174238292</v>
      </c>
      <c r="E330" s="9"/>
      <c r="F330">
        <v>-0.04283985619209063</v>
      </c>
      <c r="G330">
        <v>0.005616623877298332</v>
      </c>
      <c r="H330">
        <v>0.05023198735765577</v>
      </c>
      <c r="I330">
        <v>-0.025263719507174653</v>
      </c>
      <c r="J330">
        <v>0.004545750428537332</v>
      </c>
      <c r="K330">
        <v>0.004627</v>
      </c>
      <c r="L330">
        <v>-0.002547189670900174</v>
      </c>
      <c r="M330">
        <v>-0.002001035830312081</v>
      </c>
      <c r="N330">
        <v>0.07749312721622381</v>
      </c>
      <c r="O330">
        <v>-0.074251</v>
      </c>
      <c r="P330" s="4">
        <f t="shared" si="60"/>
        <v>42094</v>
      </c>
      <c r="Q330" s="4"/>
      <c r="R330" s="5">
        <f t="shared" si="62"/>
        <v>0.12372051567506848</v>
      </c>
      <c r="S330" s="5">
        <f t="shared" si="62"/>
        <v>0.18923267484473946</v>
      </c>
      <c r="T330" s="5">
        <f t="shared" si="61"/>
        <v>0.19195980503467733</v>
      </c>
      <c r="U330" s="5">
        <f t="shared" si="57"/>
        <v>0.3027055523418832</v>
      </c>
      <c r="V330" s="6">
        <f t="shared" si="58"/>
        <v>0.2019046369740921</v>
      </c>
      <c r="W330" s="5">
        <f t="shared" si="54"/>
        <v>0.294665160384667</v>
      </c>
      <c r="X330" s="5">
        <f t="shared" si="50"/>
        <v>-0.03266516133982069</v>
      </c>
      <c r="Y330" s="5">
        <f aca="true" t="shared" si="63" ref="Y330:Y393">+COVAR($D271:$D330,M271:M330)/VARP($D271:$D330)</f>
        <v>0.14214384517772968</v>
      </c>
      <c r="Z330" s="5"/>
      <c r="AA330" s="5">
        <f t="shared" si="59"/>
        <v>0.13471461474085866</v>
      </c>
    </row>
    <row r="331" spans="2:27" ht="14.25">
      <c r="B331" s="4">
        <v>42124</v>
      </c>
      <c r="C331" s="18"/>
      <c r="D331" s="9">
        <v>0.024275457050340954</v>
      </c>
      <c r="E331" s="9"/>
      <c r="F331">
        <v>-0.014332245855350645</v>
      </c>
      <c r="G331">
        <v>-0.003494914610065014</v>
      </c>
      <c r="H331">
        <v>0.03292394525757869</v>
      </c>
      <c r="I331">
        <v>0.017883810978288173</v>
      </c>
      <c r="J331">
        <v>-0.021945503439784853</v>
      </c>
      <c r="K331">
        <v>0.052849</v>
      </c>
      <c r="L331">
        <v>0.021277269305718605</v>
      </c>
      <c r="M331">
        <v>0.03396787205434859</v>
      </c>
      <c r="N331">
        <v>0.09242962086476347</v>
      </c>
      <c r="O331">
        <v>0.050214</v>
      </c>
      <c r="P331" s="4">
        <f t="shared" si="60"/>
        <v>42124</v>
      </c>
      <c r="Q331" s="4"/>
      <c r="R331" s="5">
        <f t="shared" si="62"/>
        <v>0.13341544077174392</v>
      </c>
      <c r="S331" s="5">
        <f t="shared" si="62"/>
        <v>0.19065688330738526</v>
      </c>
      <c r="T331" s="5">
        <f t="shared" si="61"/>
        <v>0.20314533694951706</v>
      </c>
      <c r="U331" s="5">
        <f t="shared" si="57"/>
        <v>0.2920276940600738</v>
      </c>
      <c r="V331" s="6">
        <f t="shared" si="58"/>
        <v>0.20481133877218</v>
      </c>
      <c r="W331" s="5">
        <f t="shared" si="54"/>
        <v>0.29978540946243937</v>
      </c>
      <c r="X331" s="5">
        <f t="shared" si="50"/>
        <v>-0.025679927975984347</v>
      </c>
      <c r="Y331" s="5">
        <f t="shared" si="63"/>
        <v>0.16206061079634365</v>
      </c>
      <c r="Z331" s="5"/>
      <c r="AA331" s="5">
        <f t="shared" si="59"/>
        <v>0.14538869742759955</v>
      </c>
    </row>
    <row r="332" spans="2:27" ht="14.25">
      <c r="B332" s="4">
        <v>42153</v>
      </c>
      <c r="C332" s="18"/>
      <c r="D332" s="9">
        <v>-0.012178318239560726</v>
      </c>
      <c r="E332" s="9"/>
      <c r="F332">
        <v>-0.0505013833091299</v>
      </c>
      <c r="G332">
        <v>0.014517867506840254</v>
      </c>
      <c r="H332">
        <v>-0.04958579274399921</v>
      </c>
      <c r="I332">
        <v>-0.024271474047248498</v>
      </c>
      <c r="J332">
        <v>0.009452192444871388</v>
      </c>
      <c r="K332">
        <v>-0.041617</v>
      </c>
      <c r="L332">
        <v>-0.08499946614865861</v>
      </c>
      <c r="M332">
        <v>-0.0374945817078457</v>
      </c>
      <c r="N332">
        <v>0.02831966242059769</v>
      </c>
      <c r="O332">
        <v>-0.007121</v>
      </c>
      <c r="P332" s="4">
        <f t="shared" si="60"/>
        <v>42153</v>
      </c>
      <c r="Q332" s="4"/>
      <c r="R332" s="5">
        <f t="shared" si="62"/>
        <v>0.14604452592284392</v>
      </c>
      <c r="S332" s="5">
        <f t="shared" si="62"/>
        <v>0.20921360394635233</v>
      </c>
      <c r="T332" s="5">
        <f t="shared" si="61"/>
        <v>0.1889592846891278</v>
      </c>
      <c r="U332" s="5">
        <f t="shared" si="57"/>
        <v>0.28788580234269523</v>
      </c>
      <c r="V332" s="6">
        <f t="shared" si="58"/>
        <v>0.20802580422525482</v>
      </c>
      <c r="W332" s="5">
        <f t="shared" si="54"/>
        <v>0.28272998602583</v>
      </c>
      <c r="X332" s="5">
        <f t="shared" si="50"/>
        <v>-0.04233637704015731</v>
      </c>
      <c r="Y332" s="5">
        <f t="shared" si="63"/>
        <v>0.16976090628973162</v>
      </c>
      <c r="Z332" s="5"/>
      <c r="AA332" s="5">
        <f t="shared" si="59"/>
        <v>0.1367181717584681</v>
      </c>
    </row>
    <row r="333" spans="2:27" ht="14.25">
      <c r="B333" s="4">
        <v>42185</v>
      </c>
      <c r="C333" s="18"/>
      <c r="D333" s="9">
        <v>-0.0278219983250928</v>
      </c>
      <c r="E333" s="9"/>
      <c r="F333">
        <v>-0.02599504882793413</v>
      </c>
      <c r="G333">
        <v>-0.046305603909742366</v>
      </c>
      <c r="H333">
        <v>-0.017989093946938595</v>
      </c>
      <c r="I333">
        <v>-0.07635730250691442</v>
      </c>
      <c r="J333">
        <v>-3.281665335763684E-05</v>
      </c>
      <c r="K333">
        <v>0.010788</v>
      </c>
      <c r="L333">
        <v>-0.10370618525656461</v>
      </c>
      <c r="M333">
        <v>-0.04883916614323458</v>
      </c>
      <c r="N333">
        <v>-0.08609736562030257</v>
      </c>
      <c r="O333">
        <v>-0.028789</v>
      </c>
      <c r="P333" s="4">
        <f t="shared" si="60"/>
        <v>42185</v>
      </c>
      <c r="Q333" s="4"/>
      <c r="R333" s="5">
        <f t="shared" si="62"/>
        <v>0.18391760626413672</v>
      </c>
      <c r="S333" s="5">
        <f t="shared" si="62"/>
        <v>0.2568538299034899</v>
      </c>
      <c r="T333" s="5">
        <f t="shared" si="61"/>
        <v>0.25895395970320123</v>
      </c>
      <c r="U333" s="5">
        <f t="shared" si="57"/>
        <v>0.3142407023039017</v>
      </c>
      <c r="V333" s="6">
        <f t="shared" si="58"/>
        <v>0.2534915245436824</v>
      </c>
      <c r="W333" s="5">
        <f t="shared" si="54"/>
        <v>0.30682573502211224</v>
      </c>
      <c r="X333" s="5">
        <f t="shared" si="50"/>
        <v>0.016767018411984365</v>
      </c>
      <c r="Y333" s="5">
        <f t="shared" si="63"/>
        <v>0.22713900193220066</v>
      </c>
      <c r="Z333" s="5"/>
      <c r="AA333" s="5">
        <f t="shared" si="59"/>
        <v>0.18357725178876574</v>
      </c>
    </row>
    <row r="334" spans="2:27" ht="14.25">
      <c r="B334" s="4">
        <v>42216</v>
      </c>
      <c r="C334" s="18"/>
      <c r="D334" s="9">
        <v>-0.0031560954913906203</v>
      </c>
      <c r="E334" s="9"/>
      <c r="F334">
        <v>0.021407796896714792</v>
      </c>
      <c r="G334">
        <v>0.11930245511804283</v>
      </c>
      <c r="H334">
        <v>-0.023968916079205593</v>
      </c>
      <c r="I334">
        <v>0.06756119660260329</v>
      </c>
      <c r="J334">
        <v>0.007132386724134188</v>
      </c>
      <c r="K334">
        <v>-0.053195</v>
      </c>
      <c r="L334">
        <v>-0.14359568776169296</v>
      </c>
      <c r="M334">
        <v>0.0013705798798873126</v>
      </c>
      <c r="N334">
        <v>-0.11880807741253874</v>
      </c>
      <c r="O334">
        <v>0.023504</v>
      </c>
      <c r="P334" s="4">
        <f t="shared" si="60"/>
        <v>42216</v>
      </c>
      <c r="Q334" s="4"/>
      <c r="R334" s="5">
        <f t="shared" si="62"/>
        <v>0.1329699478782779</v>
      </c>
      <c r="S334" s="5">
        <f t="shared" si="62"/>
        <v>0.18253251981913635</v>
      </c>
      <c r="T334" s="5">
        <f t="shared" si="61"/>
        <v>0.2010206149673184</v>
      </c>
      <c r="U334" s="5">
        <f t="shared" si="61"/>
        <v>0.3021494526355039</v>
      </c>
      <c r="V334" s="6">
        <f t="shared" si="58"/>
        <v>0.20466813382505916</v>
      </c>
      <c r="W334" s="5">
        <f t="shared" si="54"/>
        <v>0.30887056818083763</v>
      </c>
      <c r="X334" s="5">
        <f t="shared" si="50"/>
        <v>0.03297152421819859</v>
      </c>
      <c r="Y334" s="5">
        <f t="shared" si="63"/>
        <v>0.2308512512930908</v>
      </c>
      <c r="Z334" s="5"/>
      <c r="AA334" s="5">
        <f t="shared" si="59"/>
        <v>0.19089778123070902</v>
      </c>
    </row>
    <row r="335" spans="2:27" ht="14.25">
      <c r="B335" s="4">
        <v>42247</v>
      </c>
      <c r="C335" s="18"/>
      <c r="D335" s="9">
        <v>-0.040370129751417065</v>
      </c>
      <c r="E335" s="9"/>
      <c r="F335">
        <v>-0.0018361312476153913</v>
      </c>
      <c r="G335">
        <v>0.04447353713528868</v>
      </c>
      <c r="H335">
        <v>-0.03829291365669074</v>
      </c>
      <c r="I335">
        <v>-0.03857924062861173</v>
      </c>
      <c r="J335">
        <v>-0.011795885560358932</v>
      </c>
      <c r="K335">
        <v>-0.037234</v>
      </c>
      <c r="L335">
        <v>-0.18547378641728907</v>
      </c>
      <c r="M335">
        <v>-0.0969913398367509</v>
      </c>
      <c r="N335">
        <v>-0.07571050982315597</v>
      </c>
      <c r="O335">
        <v>0.019833</v>
      </c>
      <c r="P335" s="4">
        <f t="shared" si="60"/>
        <v>42247</v>
      </c>
      <c r="Q335" s="4"/>
      <c r="R335" s="5">
        <f t="shared" si="62"/>
        <v>0.14731657893739122</v>
      </c>
      <c r="S335" s="5">
        <f t="shared" si="62"/>
        <v>0.14951130995857234</v>
      </c>
      <c r="T335" s="5">
        <f t="shared" si="61"/>
        <v>0.23614809947333598</v>
      </c>
      <c r="U335" s="5">
        <f t="shared" si="61"/>
        <v>0.31176585944047447</v>
      </c>
      <c r="V335" s="6">
        <f t="shared" si="58"/>
        <v>0.21118546195244348</v>
      </c>
      <c r="W335" s="5">
        <f t="shared" si="54"/>
        <v>0.3355179287459361</v>
      </c>
      <c r="X335" s="5">
        <f t="shared" si="50"/>
        <v>0.07078796094610745</v>
      </c>
      <c r="Y335" s="5">
        <f t="shared" si="63"/>
        <v>0.31503748734694137</v>
      </c>
      <c r="Z335" s="5"/>
      <c r="AA335" s="5">
        <f t="shared" si="59"/>
        <v>0.24044779234632832</v>
      </c>
    </row>
    <row r="336" spans="2:27" ht="14.25">
      <c r="B336" s="4">
        <v>42277</v>
      </c>
      <c r="C336" s="18"/>
      <c r="D336" s="9">
        <v>-0.03674860696535909</v>
      </c>
      <c r="E336" s="9"/>
      <c r="F336">
        <v>-0.007148648895521803</v>
      </c>
      <c r="G336">
        <v>-0.02831571694545021</v>
      </c>
      <c r="H336">
        <v>-0.08865142948099436</v>
      </c>
      <c r="I336">
        <v>0.06948895260583576</v>
      </c>
      <c r="J336">
        <v>0.009045944163552422</v>
      </c>
      <c r="K336">
        <v>-0.116096</v>
      </c>
      <c r="L336">
        <v>-0.05774869204510569</v>
      </c>
      <c r="M336">
        <v>-0.06910283438744436</v>
      </c>
      <c r="N336">
        <v>-0.2437021859937205</v>
      </c>
      <c r="O336">
        <v>-0.020707</v>
      </c>
      <c r="P336" s="4">
        <f t="shared" si="60"/>
        <v>42277</v>
      </c>
      <c r="Q336" s="4"/>
      <c r="R336" s="5">
        <f t="shared" si="62"/>
        <v>0.13340501829659465</v>
      </c>
      <c r="S336" s="5">
        <f t="shared" si="62"/>
        <v>0.09272169354974015</v>
      </c>
      <c r="T336" s="5">
        <f t="shared" si="61"/>
        <v>0.11638827996335718</v>
      </c>
      <c r="U336" s="5">
        <f t="shared" si="61"/>
        <v>0.2703342070549978</v>
      </c>
      <c r="V336" s="6">
        <f t="shared" si="58"/>
        <v>0.15321229971617245</v>
      </c>
      <c r="W336" s="5">
        <f t="shared" si="54"/>
        <v>0.4160178271124563</v>
      </c>
      <c r="X336" s="5">
        <f t="shared" si="50"/>
        <v>0.16099600577803436</v>
      </c>
      <c r="Y336" s="5">
        <f t="shared" si="63"/>
        <v>0.37384621667723095</v>
      </c>
      <c r="Z336" s="5"/>
      <c r="AA336" s="5">
        <f t="shared" si="59"/>
        <v>0.3169533498559072</v>
      </c>
    </row>
    <row r="337" spans="2:27" ht="14.25">
      <c r="B337" s="4">
        <v>42307</v>
      </c>
      <c r="C337" s="18"/>
      <c r="D337" s="9">
        <v>0.019558881415191465</v>
      </c>
      <c r="E337" s="9"/>
      <c r="F337">
        <v>-0.04735490774448137</v>
      </c>
      <c r="G337">
        <v>-0.021831129349818568</v>
      </c>
      <c r="H337">
        <v>0.12795145694418752</v>
      </c>
      <c r="I337">
        <v>-0.00838514631224685</v>
      </c>
      <c r="J337">
        <v>0.010805747088875162</v>
      </c>
      <c r="K337">
        <v>0.028418</v>
      </c>
      <c r="L337">
        <v>-0.016133463678940863</v>
      </c>
      <c r="M337">
        <v>0.04265964060510963</v>
      </c>
      <c r="N337">
        <v>0.12376237623762365</v>
      </c>
      <c r="O337">
        <v>0.068856</v>
      </c>
      <c r="P337" s="4">
        <f t="shared" si="60"/>
        <v>42307</v>
      </c>
      <c r="Q337" s="4"/>
      <c r="R337" s="5">
        <f t="shared" si="62"/>
        <v>0.12846582988684396</v>
      </c>
      <c r="S337" s="5">
        <f t="shared" si="62"/>
        <v>0.08057630725515792</v>
      </c>
      <c r="T337" s="5">
        <f t="shared" si="61"/>
        <v>0.10856433045617772</v>
      </c>
      <c r="U337" s="5">
        <f t="shared" si="61"/>
        <v>0.26946364580278354</v>
      </c>
      <c r="V337" s="6">
        <f t="shared" si="58"/>
        <v>0.14676752835024076</v>
      </c>
      <c r="W337" s="5">
        <f t="shared" si="54"/>
        <v>0.4172019429530241</v>
      </c>
      <c r="X337" s="5">
        <f t="shared" si="50"/>
        <v>0.1841874404913954</v>
      </c>
      <c r="Y337" s="5">
        <f t="shared" si="63"/>
        <v>0.39831624169558066</v>
      </c>
      <c r="Z337" s="5"/>
      <c r="AA337" s="5">
        <f t="shared" si="59"/>
        <v>0.33323520838000004</v>
      </c>
    </row>
    <row r="338" spans="2:27" ht="14.25">
      <c r="B338" s="4">
        <v>42338</v>
      </c>
      <c r="C338" s="18"/>
      <c r="D338" s="9">
        <v>-0.0023005832007984006</v>
      </c>
      <c r="E338" s="9"/>
      <c r="F338">
        <v>-0.043756936613283615</v>
      </c>
      <c r="G338">
        <v>-0.005367512666867191</v>
      </c>
      <c r="H338">
        <v>-0.14326252363452574</v>
      </c>
      <c r="I338">
        <v>-0.015961262553802036</v>
      </c>
      <c r="J338">
        <v>0.029117948165310548</v>
      </c>
      <c r="K338">
        <v>-0.062899</v>
      </c>
      <c r="L338">
        <v>-0.09117299424608061</v>
      </c>
      <c r="M338">
        <v>-0.04227711527541167</v>
      </c>
      <c r="N338">
        <v>-0.07176801137743238</v>
      </c>
      <c r="O338">
        <v>0.023786</v>
      </c>
      <c r="P338" s="4">
        <f t="shared" si="60"/>
        <v>42338</v>
      </c>
      <c r="Q338" s="4"/>
      <c r="R338" s="5">
        <f t="shared" si="62"/>
        <v>0.11120492902408236</v>
      </c>
      <c r="S338" s="5">
        <f t="shared" si="62"/>
        <v>0.048129705322609774</v>
      </c>
      <c r="T338" s="5">
        <f t="shared" si="61"/>
        <v>0.1149063943720646</v>
      </c>
      <c r="U338" s="5">
        <f t="shared" si="61"/>
        <v>0.2685592742642057</v>
      </c>
      <c r="V338" s="6">
        <f t="shared" si="58"/>
        <v>0.1357000757457406</v>
      </c>
      <c r="W338" s="5">
        <f t="shared" si="54"/>
        <v>0.44712356532729175</v>
      </c>
      <c r="X338" s="5">
        <f t="shared" si="50"/>
        <v>0.20307956183004391</v>
      </c>
      <c r="Y338" s="5">
        <f t="shared" si="63"/>
        <v>0.4279765857756013</v>
      </c>
      <c r="Z338" s="5"/>
      <c r="AA338" s="5">
        <f t="shared" si="59"/>
        <v>0.3593932376443123</v>
      </c>
    </row>
    <row r="339" spans="1:27" ht="14.25">
      <c r="A339" s="13"/>
      <c r="B339" s="16">
        <v>42369</v>
      </c>
      <c r="C339" s="19"/>
      <c r="D339" s="14">
        <v>-0.0306534922408348</v>
      </c>
      <c r="E339">
        <v>-0.01153</v>
      </c>
      <c r="F339" s="13">
        <v>-0.020846540130017077</v>
      </c>
      <c r="G339" s="13">
        <v>0.014545680103587477</v>
      </c>
      <c r="H339" s="13">
        <v>-0.030149738386822</v>
      </c>
      <c r="I339" s="13">
        <v>0.014373596597102578</v>
      </c>
      <c r="J339" s="13">
        <v>0.055446767961297105</v>
      </c>
      <c r="K339">
        <v>-0.011338</v>
      </c>
      <c r="L339" s="13">
        <v>-0.08565630292333315</v>
      </c>
      <c r="M339" s="13">
        <v>0.08450683347662391</v>
      </c>
      <c r="N339" s="13">
        <v>-0.1464499252615845</v>
      </c>
      <c r="O339">
        <v>0.068916</v>
      </c>
      <c r="P339" s="16">
        <f t="shared" si="60"/>
        <v>42369</v>
      </c>
      <c r="Q339" s="16"/>
      <c r="R339" s="5">
        <f t="shared" si="62"/>
        <v>0.09545312307627717</v>
      </c>
      <c r="S339" s="17">
        <f t="shared" si="62"/>
        <v>0.07753381730358794</v>
      </c>
      <c r="T339" s="17">
        <f t="shared" si="61"/>
        <v>0.06477373605719124</v>
      </c>
      <c r="U339" s="17">
        <f t="shared" si="61"/>
        <v>0.2329980447569267</v>
      </c>
      <c r="V339" s="6">
        <f t="shared" si="58"/>
        <v>0.11768968029849576</v>
      </c>
      <c r="W339" s="5">
        <f t="shared" si="54"/>
        <v>0.46216374016170175</v>
      </c>
      <c r="X339" s="17">
        <f t="shared" si="50"/>
        <v>0.2583087519898009</v>
      </c>
      <c r="Y339" s="17">
        <f t="shared" si="63"/>
        <v>0.328277056653574</v>
      </c>
      <c r="Z339" s="17"/>
      <c r="AA339" s="5">
        <f t="shared" si="59"/>
        <v>0.34958318293502555</v>
      </c>
    </row>
    <row r="340" spans="2:27" ht="14.25">
      <c r="B340" s="4">
        <v>42398</v>
      </c>
      <c r="C340" s="18"/>
      <c r="D340" s="9">
        <v>-0.01168734088289558</v>
      </c>
      <c r="E340">
        <v>-0.002243</v>
      </c>
      <c r="F340">
        <v>0.13118403785518984</v>
      </c>
      <c r="G340">
        <v>0.044298</v>
      </c>
      <c r="H340">
        <v>0.057826</v>
      </c>
      <c r="I340">
        <v>0.088212</v>
      </c>
      <c r="J340">
        <v>0.066074</v>
      </c>
      <c r="K340">
        <v>0.061111</v>
      </c>
      <c r="L340">
        <v>0.002037</v>
      </c>
      <c r="M340">
        <v>0.076566</v>
      </c>
      <c r="N340">
        <v>-0.089921</v>
      </c>
      <c r="O340">
        <v>0.046288</v>
      </c>
      <c r="P340" s="4">
        <f t="shared" si="60"/>
        <v>42398</v>
      </c>
      <c r="Q340" s="4"/>
      <c r="R340" s="5">
        <f t="shared" si="62"/>
        <v>0.06244218455868058</v>
      </c>
      <c r="S340" s="5">
        <f t="shared" si="62"/>
        <v>0.06162181468120816</v>
      </c>
      <c r="T340" s="5">
        <f t="shared" si="61"/>
        <v>0.037496409846027076</v>
      </c>
      <c r="U340" s="5">
        <f t="shared" si="61"/>
        <v>0.2160665122798376</v>
      </c>
      <c r="V340" s="6">
        <f t="shared" si="58"/>
        <v>0.09440673034143836</v>
      </c>
      <c r="W340" s="5">
        <f t="shared" si="54"/>
        <v>0.44217388678272196</v>
      </c>
      <c r="X340" s="5">
        <f t="shared" si="50"/>
        <v>0.24019674098766475</v>
      </c>
      <c r="Y340" s="5">
        <f t="shared" si="63"/>
        <v>0.3141855274871624</v>
      </c>
      <c r="Z340" s="5"/>
      <c r="AA340" s="5">
        <f t="shared" si="59"/>
        <v>0.33218538508584966</v>
      </c>
    </row>
    <row r="341" spans="2:27" ht="14.25">
      <c r="B341" s="20" t="s">
        <v>20</v>
      </c>
      <c r="C341" s="18"/>
      <c r="D341" s="9">
        <v>0.004679977546799607</v>
      </c>
      <c r="E341">
        <v>0.040018</v>
      </c>
      <c r="F341">
        <v>-0.09093344854964913</v>
      </c>
      <c r="G341">
        <v>0.008283</v>
      </c>
      <c r="H341">
        <v>-0.006987</v>
      </c>
      <c r="I341">
        <v>-0.069393</v>
      </c>
      <c r="J341">
        <v>-0.010417</v>
      </c>
      <c r="K341">
        <v>0.064149</v>
      </c>
      <c r="L341">
        <v>0.213415</v>
      </c>
      <c r="M341">
        <v>0.020555</v>
      </c>
      <c r="N341">
        <v>0.006679</v>
      </c>
      <c r="O341">
        <v>-0.088042</v>
      </c>
      <c r="P341" s="4" t="str">
        <f t="shared" si="60"/>
        <v>2016-02-29"</v>
      </c>
      <c r="Q341" s="4"/>
      <c r="R341" s="5">
        <f t="shared" si="62"/>
        <v>0.1124013160174122</v>
      </c>
      <c r="S341" s="5">
        <f t="shared" si="62"/>
        <v>0.09716197995541731</v>
      </c>
      <c r="T341" s="5">
        <f t="shared" si="61"/>
        <v>0.07697761877986177</v>
      </c>
      <c r="U341" s="5">
        <f t="shared" si="61"/>
        <v>0.2334893197459138</v>
      </c>
      <c r="V341" s="6">
        <f t="shared" si="58"/>
        <v>0.13000755862465127</v>
      </c>
      <c r="W341" s="5">
        <f t="shared" si="54"/>
        <v>0.4760632125933508</v>
      </c>
      <c r="X341" s="5">
        <f t="shared" si="50"/>
        <v>0.25252602767195587</v>
      </c>
      <c r="Y341" s="5">
        <f t="shared" si="63"/>
        <v>0.2688395179977353</v>
      </c>
      <c r="Z341" s="5"/>
      <c r="AA341" s="5">
        <f t="shared" si="59"/>
        <v>0.33247625275434733</v>
      </c>
    </row>
    <row r="342" spans="2:27" ht="14.25">
      <c r="B342" s="21">
        <v>42460</v>
      </c>
      <c r="C342" s="18"/>
      <c r="D342" s="22">
        <v>0.052831353482720056</v>
      </c>
      <c r="E342">
        <v>0.065716</v>
      </c>
      <c r="F342">
        <v>0.116743</v>
      </c>
      <c r="G342">
        <v>0.055506</v>
      </c>
      <c r="H342">
        <v>0.057962</v>
      </c>
      <c r="I342">
        <v>0.085311</v>
      </c>
      <c r="J342">
        <v>0.091579</v>
      </c>
      <c r="K342">
        <v>0.045434</v>
      </c>
      <c r="L342">
        <v>0.01855</v>
      </c>
      <c r="M342">
        <v>0.039778</v>
      </c>
      <c r="N342">
        <v>0.113623</v>
      </c>
      <c r="O342">
        <v>0.056417</v>
      </c>
      <c r="P342" s="4">
        <f t="shared" si="60"/>
        <v>42460</v>
      </c>
      <c r="Q342" s="4"/>
      <c r="R342" s="5">
        <f t="shared" si="62"/>
        <v>0.2266846262831259</v>
      </c>
      <c r="S342" s="5">
        <f t="shared" si="62"/>
        <v>0.141493008690742</v>
      </c>
      <c r="T342" s="5">
        <f t="shared" si="61"/>
        <v>0.1597770176109739</v>
      </c>
      <c r="U342" s="5">
        <f t="shared" si="61"/>
        <v>0.3126096638479413</v>
      </c>
      <c r="V342" s="6">
        <f t="shared" si="58"/>
        <v>0.21014107910819577</v>
      </c>
      <c r="W342" s="5">
        <f t="shared" si="54"/>
        <v>0.4854176203728726</v>
      </c>
      <c r="X342" s="5">
        <f t="shared" si="50"/>
        <v>0.28910433039485495</v>
      </c>
      <c r="Y342" s="5">
        <f t="shared" si="63"/>
        <v>0.2885837259299376</v>
      </c>
      <c r="Z342" s="5"/>
      <c r="AA342" s="5">
        <f t="shared" si="59"/>
        <v>0.35436855889922175</v>
      </c>
    </row>
    <row r="343" spans="2:27" ht="14.25">
      <c r="B343" s="21">
        <v>42489</v>
      </c>
      <c r="D343" s="22">
        <v>0.03677103036848961</v>
      </c>
      <c r="E343">
        <v>-0.030851</v>
      </c>
      <c r="F343">
        <v>-0.007153</v>
      </c>
      <c r="G343">
        <v>-0.033551</v>
      </c>
      <c r="H343">
        <v>0.030854</v>
      </c>
      <c r="I343">
        <v>-0.022353</v>
      </c>
      <c r="J343">
        <v>0.070347</v>
      </c>
      <c r="K343">
        <v>0.07804</v>
      </c>
      <c r="L343">
        <v>0.086093</v>
      </c>
      <c r="M343">
        <v>0.020368</v>
      </c>
      <c r="N343">
        <v>0.044846</v>
      </c>
      <c r="O343">
        <v>0.00828</v>
      </c>
      <c r="P343" s="4">
        <f t="shared" si="60"/>
        <v>42489</v>
      </c>
      <c r="Q343" s="4"/>
      <c r="R343" s="5">
        <f t="shared" si="62"/>
        <v>0.21155197635360617</v>
      </c>
      <c r="S343" s="5">
        <f t="shared" si="62"/>
        <v>0.10471323679216593</v>
      </c>
      <c r="T343" s="5">
        <f aca="true" t="shared" si="64" ref="T343:U358">+COVAR($D284:$D343,I284:I343)/VARP($D284:$D343)</f>
        <v>0.1277640353305259</v>
      </c>
      <c r="U343" s="5">
        <f t="shared" si="64"/>
        <v>0.34371946998398945</v>
      </c>
      <c r="V343" s="6">
        <f t="shared" si="58"/>
        <v>0.19693717961507184</v>
      </c>
      <c r="W343" s="5">
        <f t="shared" si="54"/>
        <v>0.5210639967555494</v>
      </c>
      <c r="X343" s="5">
        <f t="shared" si="50"/>
        <v>0.3024254743682594</v>
      </c>
      <c r="Y343" s="5">
        <f t="shared" si="63"/>
        <v>0.2984837284530633</v>
      </c>
      <c r="Z343" s="5"/>
      <c r="AA343" s="5">
        <f t="shared" si="59"/>
        <v>0.373991066525624</v>
      </c>
    </row>
    <row r="344" spans="2:27" ht="14.25">
      <c r="B344" s="21">
        <v>42521</v>
      </c>
      <c r="D344" s="22">
        <v>0.009962032741259508</v>
      </c>
      <c r="E344">
        <v>0.037351</v>
      </c>
      <c r="F344">
        <v>0.013439</v>
      </c>
      <c r="G344">
        <v>0.015835</v>
      </c>
      <c r="H344">
        <v>0.012855</v>
      </c>
      <c r="I344">
        <v>0.040075</v>
      </c>
      <c r="J344">
        <v>0.031949</v>
      </c>
      <c r="K344">
        <v>0.02494</v>
      </c>
      <c r="L344">
        <v>-0.033537</v>
      </c>
      <c r="M344">
        <v>0.042994</v>
      </c>
      <c r="N344">
        <v>0.13913</v>
      </c>
      <c r="O344">
        <v>0.065693</v>
      </c>
      <c r="P344" s="4">
        <f t="shared" si="60"/>
        <v>42521</v>
      </c>
      <c r="Q344" s="4"/>
      <c r="R344" s="5">
        <f aca="true" t="shared" si="65" ref="R344:S359">+COVAR($D285:$D344,F285:F344)/VARP($D285:$D344)</f>
        <v>0.2288290471505328</v>
      </c>
      <c r="S344" s="5">
        <f t="shared" si="65"/>
        <v>0.10873186651441703</v>
      </c>
      <c r="T344" s="5">
        <f t="shared" si="64"/>
        <v>0.1371853718683301</v>
      </c>
      <c r="U344" s="5">
        <f t="shared" si="64"/>
        <v>0.34166913260875154</v>
      </c>
      <c r="V344" s="6">
        <f t="shared" si="58"/>
        <v>0.20410385453550786</v>
      </c>
      <c r="W344" s="5">
        <f t="shared" si="54"/>
        <v>0.5374858151199811</v>
      </c>
      <c r="X344" s="5">
        <f t="shared" si="50"/>
        <v>0.31408109578662374</v>
      </c>
      <c r="Y344" s="5">
        <f t="shared" si="63"/>
        <v>0.31883030828015385</v>
      </c>
      <c r="Z344" s="5"/>
      <c r="AA344" s="5">
        <f t="shared" si="59"/>
        <v>0.3901324063955862</v>
      </c>
    </row>
    <row r="345" spans="2:27" ht="14.25">
      <c r="B345" s="21">
        <v>42551</v>
      </c>
      <c r="D345" s="22">
        <v>0.0034231912660913633</v>
      </c>
      <c r="E345">
        <v>0.070786</v>
      </c>
      <c r="F345">
        <v>0.032552</v>
      </c>
      <c r="G345">
        <v>0.052609</v>
      </c>
      <c r="H345">
        <v>0.047264</v>
      </c>
      <c r="I345">
        <v>0.064603</v>
      </c>
      <c r="J345">
        <v>-0.018576</v>
      </c>
      <c r="K345">
        <v>0.024694</v>
      </c>
      <c r="L345">
        <v>0.066667</v>
      </c>
      <c r="M345">
        <v>0.086216</v>
      </c>
      <c r="N345">
        <v>0.07537</v>
      </c>
      <c r="O345">
        <v>0.029672</v>
      </c>
      <c r="P345" s="4">
        <f t="shared" si="60"/>
        <v>42551</v>
      </c>
      <c r="Q345" s="4"/>
      <c r="R345" s="5">
        <f t="shared" si="65"/>
        <v>0.21386707682248735</v>
      </c>
      <c r="S345" s="5">
        <f t="shared" si="65"/>
        <v>0.08846342582219352</v>
      </c>
      <c r="T345" s="5">
        <f t="shared" si="64"/>
        <v>0.11844727383263948</v>
      </c>
      <c r="U345" s="5">
        <f t="shared" si="64"/>
        <v>0.3505499098333102</v>
      </c>
      <c r="V345" s="6">
        <f t="shared" si="58"/>
        <v>0.19283192157765763</v>
      </c>
      <c r="W345" s="5">
        <f t="shared" si="54"/>
        <v>0.575960865293633</v>
      </c>
      <c r="X345" s="5">
        <f t="shared" si="50"/>
        <v>0.2858886773056048</v>
      </c>
      <c r="Y345" s="5">
        <f t="shared" si="63"/>
        <v>0.3089065382531107</v>
      </c>
      <c r="Z345" s="5"/>
      <c r="AA345" s="5">
        <f t="shared" si="59"/>
        <v>0.3902520269507828</v>
      </c>
    </row>
    <row r="346" spans="2:27" ht="14.25">
      <c r="B346" s="21">
        <v>42580</v>
      </c>
      <c r="D346" s="22">
        <v>0.039063705701718465</v>
      </c>
      <c r="E346">
        <v>-0.001156</v>
      </c>
      <c r="F346">
        <v>0.073738</v>
      </c>
      <c r="G346">
        <v>0.011981</v>
      </c>
      <c r="H346">
        <v>-0.018637</v>
      </c>
      <c r="I346">
        <v>-0.009618</v>
      </c>
      <c r="J346">
        <v>0.029197</v>
      </c>
      <c r="K346">
        <v>-0.025981</v>
      </c>
      <c r="L346">
        <v>-0.072917</v>
      </c>
      <c r="M346">
        <v>0.03558</v>
      </c>
      <c r="N346">
        <v>0.01674</v>
      </c>
      <c r="O346">
        <v>0.026913</v>
      </c>
      <c r="P346" s="4">
        <f t="shared" si="60"/>
        <v>42580</v>
      </c>
      <c r="Q346" s="4"/>
      <c r="R346" s="5">
        <f t="shared" si="65"/>
        <v>0.2596014461358198</v>
      </c>
      <c r="S346" s="5">
        <f t="shared" si="65"/>
        <v>0.08718854640379871</v>
      </c>
      <c r="T346" s="5">
        <f t="shared" si="64"/>
        <v>0.08424864084498786</v>
      </c>
      <c r="U346" s="5">
        <f t="shared" si="64"/>
        <v>0.3544732882541069</v>
      </c>
      <c r="V346" s="6">
        <f t="shared" si="58"/>
        <v>0.1963779804096783</v>
      </c>
      <c r="W346" s="5">
        <f t="shared" si="54"/>
        <v>0.5337601062315481</v>
      </c>
      <c r="X346" s="5">
        <f t="shared" si="50"/>
        <v>0.25209811229641166</v>
      </c>
      <c r="Y346" s="5">
        <f t="shared" si="63"/>
        <v>0.2859350159717154</v>
      </c>
      <c r="Z346" s="5"/>
      <c r="AA346" s="5">
        <f t="shared" si="59"/>
        <v>0.35726441149989174</v>
      </c>
    </row>
    <row r="347" spans="2:27" ht="14.25">
      <c r="B347" s="21">
        <v>42613</v>
      </c>
      <c r="D347" s="22">
        <v>0.0026702850575914816</v>
      </c>
      <c r="E347">
        <v>0.011184</v>
      </c>
      <c r="F347">
        <v>-0.055362</v>
      </c>
      <c r="G347">
        <v>-0.019104</v>
      </c>
      <c r="H347">
        <v>-0.027183</v>
      </c>
      <c r="I347">
        <v>-0.037572</v>
      </c>
      <c r="J347">
        <v>-0.061613</v>
      </c>
      <c r="K347">
        <v>0.040441</v>
      </c>
      <c r="L347">
        <v>-0.081862</v>
      </c>
      <c r="M347">
        <v>-0.017674</v>
      </c>
      <c r="N347">
        <v>0.176769</v>
      </c>
      <c r="O347">
        <v>-0.030303</v>
      </c>
      <c r="P347" s="4">
        <f t="shared" si="60"/>
        <v>42613</v>
      </c>
      <c r="Q347" s="4"/>
      <c r="R347" s="5">
        <f t="shared" si="65"/>
        <v>0.28802259781018885</v>
      </c>
      <c r="S347" s="5">
        <f t="shared" si="65"/>
        <v>0.08617088803944661</v>
      </c>
      <c r="T347" s="5">
        <f t="shared" si="64"/>
        <v>0.09920424619479029</v>
      </c>
      <c r="U347" s="5">
        <f t="shared" si="64"/>
        <v>0.3490181445915659</v>
      </c>
      <c r="V347" s="6">
        <f t="shared" si="58"/>
        <v>0.20560396915899792</v>
      </c>
      <c r="W347" s="5">
        <f t="shared" si="54"/>
        <v>0.5365208456947974</v>
      </c>
      <c r="X347" s="5">
        <f t="shared" si="50"/>
        <v>0.2675519731342285</v>
      </c>
      <c r="Y347" s="5">
        <f t="shared" si="63"/>
        <v>0.3059510466610089</v>
      </c>
      <c r="Z347" s="5"/>
      <c r="AA347" s="5">
        <f t="shared" si="59"/>
        <v>0.3700079551633449</v>
      </c>
    </row>
    <row r="348" spans="2:27" ht="14.25">
      <c r="B348" s="21">
        <v>42643</v>
      </c>
      <c r="D348" s="22">
        <v>0.012192799320601244</v>
      </c>
      <c r="E348">
        <v>-0.004195</v>
      </c>
      <c r="F348">
        <v>-0.016472</v>
      </c>
      <c r="G348">
        <v>-0.009215</v>
      </c>
      <c r="H348">
        <v>0.114849</v>
      </c>
      <c r="I348">
        <v>0.022788</v>
      </c>
      <c r="J348">
        <v>0.04393</v>
      </c>
      <c r="K348">
        <v>0.017233</v>
      </c>
      <c r="L348">
        <v>0.026408</v>
      </c>
      <c r="M348">
        <v>0.057256</v>
      </c>
      <c r="N348">
        <v>0.043599</v>
      </c>
      <c r="O348">
        <v>0.004123</v>
      </c>
      <c r="P348" s="4">
        <f t="shared" si="60"/>
        <v>42643</v>
      </c>
      <c r="Q348" s="4"/>
      <c r="R348" s="5">
        <f t="shared" si="65"/>
        <v>0.4203843700660433</v>
      </c>
      <c r="S348" s="5">
        <f t="shared" si="65"/>
        <v>0.12522013055230194</v>
      </c>
      <c r="T348" s="5">
        <f t="shared" si="64"/>
        <v>0.1253250688733898</v>
      </c>
      <c r="U348" s="5">
        <f t="shared" si="64"/>
        <v>0.22161236250001765</v>
      </c>
      <c r="V348" s="6">
        <f t="shared" si="58"/>
        <v>0.22313548299793817</v>
      </c>
      <c r="W348" s="5">
        <f t="shared" si="54"/>
        <v>0.6557948283662088</v>
      </c>
      <c r="X348" s="5">
        <f t="shared" si="50"/>
        <v>0.38830487190909563</v>
      </c>
      <c r="Y348" s="5">
        <f t="shared" si="63"/>
        <v>0.393949237707643</v>
      </c>
      <c r="Z348" s="5"/>
      <c r="AA348" s="5">
        <f t="shared" si="59"/>
        <v>0.47934964599431584</v>
      </c>
    </row>
    <row r="349" spans="2:27" ht="14.25">
      <c r="B349" s="21">
        <v>42674</v>
      </c>
      <c r="D349" s="22">
        <v>0.006178285867783462</v>
      </c>
      <c r="E349">
        <v>-0.055212</v>
      </c>
      <c r="F349">
        <v>0.035386</v>
      </c>
      <c r="G349">
        <v>-0.000159</v>
      </c>
      <c r="H349">
        <v>0.004509</v>
      </c>
      <c r="I349">
        <v>0.046457</v>
      </c>
      <c r="J349">
        <v>-0.035273</v>
      </c>
      <c r="K349">
        <v>0.034767</v>
      </c>
      <c r="L349">
        <v>0.013722</v>
      </c>
      <c r="M349">
        <v>-0.025518</v>
      </c>
      <c r="N349">
        <v>-0.087067</v>
      </c>
      <c r="O349">
        <v>0.008511</v>
      </c>
      <c r="P349" s="4">
        <f t="shared" si="60"/>
        <v>42674</v>
      </c>
      <c r="Q349" s="4"/>
      <c r="R349" s="5">
        <f t="shared" si="65"/>
        <v>0.5028338834167176</v>
      </c>
      <c r="S349" s="5">
        <f t="shared" si="65"/>
        <v>0.11542875228571395</v>
      </c>
      <c r="T349" s="5">
        <f t="shared" si="64"/>
        <v>0.11233862849926607</v>
      </c>
      <c r="U349" s="5">
        <f t="shared" si="64"/>
        <v>0.23093036847037202</v>
      </c>
      <c r="V349" s="6">
        <f t="shared" si="58"/>
        <v>0.24038290816801744</v>
      </c>
      <c r="W349" s="5">
        <f t="shared" si="54"/>
        <v>0.6310107731232073</v>
      </c>
      <c r="X349" s="5">
        <f t="shared" si="50"/>
        <v>0.38790795466917605</v>
      </c>
      <c r="Y349" s="5">
        <f t="shared" si="63"/>
        <v>0.4425350116590778</v>
      </c>
      <c r="Z349" s="5"/>
      <c r="AA349" s="5">
        <f t="shared" si="59"/>
        <v>0.4871512464838204</v>
      </c>
    </row>
    <row r="350" spans="2:27" ht="14.25">
      <c r="B350" s="21">
        <v>42704</v>
      </c>
      <c r="D350" s="22">
        <v>0.02193995235646584</v>
      </c>
      <c r="E350">
        <v>-0.056804</v>
      </c>
      <c r="F350">
        <v>-0.068745</v>
      </c>
      <c r="G350">
        <v>-0.038264</v>
      </c>
      <c r="H350">
        <v>-0.015884</v>
      </c>
      <c r="I350">
        <v>-0.084032</v>
      </c>
      <c r="J350">
        <v>-0.010446</v>
      </c>
      <c r="K350">
        <v>-0.03834</v>
      </c>
      <c r="L350">
        <v>0.250423</v>
      </c>
      <c r="M350">
        <v>-0.006423</v>
      </c>
      <c r="N350">
        <v>0.022494</v>
      </c>
      <c r="O350">
        <v>-0.060759</v>
      </c>
      <c r="P350" s="4">
        <f t="shared" si="60"/>
        <v>42704</v>
      </c>
      <c r="Q350" s="4"/>
      <c r="R350" s="5">
        <f t="shared" si="65"/>
        <v>0.4737541187293612</v>
      </c>
      <c r="S350" s="5">
        <f t="shared" si="65"/>
        <v>0.0911073375731756</v>
      </c>
      <c r="T350" s="5">
        <f t="shared" si="64"/>
        <v>0.06924633844443397</v>
      </c>
      <c r="U350" s="5">
        <f t="shared" si="64"/>
        <v>0.2394143838522923</v>
      </c>
      <c r="V350" s="6">
        <f t="shared" si="58"/>
        <v>0.21838054464981577</v>
      </c>
      <c r="W350" s="5">
        <f t="shared" si="54"/>
        <v>0.6264858063478843</v>
      </c>
      <c r="X350" s="5">
        <f t="shared" si="50"/>
        <v>0.38326999021971586</v>
      </c>
      <c r="Y350" s="5">
        <f t="shared" si="63"/>
        <v>0.4333411205077129</v>
      </c>
      <c r="Z350" s="5"/>
      <c r="AA350" s="5">
        <f t="shared" si="59"/>
        <v>0.48103230569177097</v>
      </c>
    </row>
    <row r="351" spans="2:27" ht="14.25">
      <c r="B351" s="21">
        <v>42734</v>
      </c>
      <c r="D351" s="22">
        <v>0.016629205821875326</v>
      </c>
      <c r="E351">
        <v>0.030763</v>
      </c>
      <c r="F351">
        <v>0.023183</v>
      </c>
      <c r="G351">
        <v>0.008891</v>
      </c>
      <c r="H351">
        <v>0.000531</v>
      </c>
      <c r="I351">
        <v>0.035465</v>
      </c>
      <c r="J351">
        <v>0.019194</v>
      </c>
      <c r="K351">
        <v>0.06714</v>
      </c>
      <c r="L351">
        <v>0.010884</v>
      </c>
      <c r="M351">
        <v>0.012846</v>
      </c>
      <c r="N351">
        <v>0.069149</v>
      </c>
      <c r="O351">
        <v>0.036043</v>
      </c>
      <c r="P351" s="4">
        <f t="shared" si="60"/>
        <v>42734</v>
      </c>
      <c r="Q351" s="4"/>
      <c r="R351" s="5">
        <f t="shared" si="65"/>
        <v>0.47396087137614873</v>
      </c>
      <c r="S351" s="5">
        <f t="shared" si="65"/>
        <v>0.09129903739499126</v>
      </c>
      <c r="T351" s="5">
        <f t="shared" si="64"/>
        <v>0.07047921835290105</v>
      </c>
      <c r="U351" s="5">
        <f t="shared" si="64"/>
        <v>0.24623047622865732</v>
      </c>
      <c r="V351" s="6">
        <f t="shared" si="58"/>
        <v>0.2204924008381746</v>
      </c>
      <c r="W351" s="5">
        <f t="shared" si="54"/>
        <v>0.6445517308144924</v>
      </c>
      <c r="X351" s="5">
        <f t="shared" si="50"/>
        <v>0.41488894968597645</v>
      </c>
      <c r="Y351" s="5">
        <f t="shared" si="63"/>
        <v>0.4665953467660617</v>
      </c>
      <c r="Z351" s="5"/>
      <c r="AA351" s="5">
        <f t="shared" si="59"/>
        <v>0.5086786757555102</v>
      </c>
    </row>
    <row r="352" spans="2:27" ht="14.25">
      <c r="B352" s="21">
        <v>42766</v>
      </c>
      <c r="D352" s="22">
        <v>0.008485969746182542</v>
      </c>
      <c r="E352">
        <v>0.019932</v>
      </c>
      <c r="F352">
        <v>0.023487</v>
      </c>
      <c r="G352">
        <v>0.012613</v>
      </c>
      <c r="H352">
        <v>-0.019469</v>
      </c>
      <c r="I352">
        <v>0.009166</v>
      </c>
      <c r="J352">
        <v>-0.023855</v>
      </c>
      <c r="K352">
        <v>-0.03408</v>
      </c>
      <c r="L352">
        <v>0.036339</v>
      </c>
      <c r="M352">
        <v>0.01404</v>
      </c>
      <c r="N352">
        <v>0.015507</v>
      </c>
      <c r="O352">
        <v>-0.007024</v>
      </c>
      <c r="P352" s="4">
        <f t="shared" si="60"/>
        <v>42766</v>
      </c>
      <c r="Q352" s="4"/>
      <c r="R352" s="5">
        <f t="shared" si="65"/>
        <v>0.523470361379524</v>
      </c>
      <c r="S352" s="5">
        <f t="shared" si="65"/>
        <v>0.11529942284034791</v>
      </c>
      <c r="T352" s="5">
        <f t="shared" si="64"/>
        <v>0.08141993227157289</v>
      </c>
      <c r="U352" s="5">
        <f t="shared" si="64"/>
        <v>0.24212552339438187</v>
      </c>
      <c r="V352" s="6">
        <f t="shared" si="58"/>
        <v>0.24057880997145664</v>
      </c>
      <c r="W352" s="5">
        <f t="shared" si="54"/>
        <v>0.7843445703394019</v>
      </c>
      <c r="X352" s="5">
        <f t="shared" si="50"/>
        <v>0.45254184095307143</v>
      </c>
      <c r="Y352" s="5">
        <f t="shared" si="63"/>
        <v>0.5797861256917948</v>
      </c>
      <c r="Z352" s="5"/>
      <c r="AA352" s="5">
        <f t="shared" si="59"/>
        <v>0.6055575123280894</v>
      </c>
    </row>
    <row r="353" spans="2:27" ht="14.25">
      <c r="B353" s="21">
        <v>42794</v>
      </c>
      <c r="D353" s="22">
        <v>0.0021211688403524054</v>
      </c>
      <c r="E353">
        <v>-0.018711</v>
      </c>
      <c r="F353">
        <v>-0.025446</v>
      </c>
      <c r="G353">
        <v>-0.00022</v>
      </c>
      <c r="H353">
        <v>0.013773</v>
      </c>
      <c r="I353">
        <v>0.016491</v>
      </c>
      <c r="J353">
        <v>0.016618</v>
      </c>
      <c r="K353">
        <v>0.067129</v>
      </c>
      <c r="L353">
        <v>-0.071429</v>
      </c>
      <c r="M353">
        <v>-0.005375</v>
      </c>
      <c r="N353">
        <v>0.028216</v>
      </c>
      <c r="O353">
        <v>0.067197</v>
      </c>
      <c r="P353" s="4">
        <f t="shared" si="60"/>
        <v>42794</v>
      </c>
      <c r="Q353" s="4"/>
      <c r="R353" s="5">
        <f t="shared" si="65"/>
        <v>0.49895657594342235</v>
      </c>
      <c r="S353" s="5">
        <f t="shared" si="65"/>
        <v>0.11105809962834433</v>
      </c>
      <c r="T353" s="5">
        <f t="shared" si="64"/>
        <v>0.08744772079856375</v>
      </c>
      <c r="U353" s="5">
        <f t="shared" si="64"/>
        <v>0.25377232251307563</v>
      </c>
      <c r="V353" s="6">
        <f t="shared" si="58"/>
        <v>0.2378086797208515</v>
      </c>
      <c r="W353" s="5">
        <f t="shared" si="54"/>
        <v>0.7674287330654193</v>
      </c>
      <c r="X353" s="5">
        <f t="shared" si="50"/>
        <v>0.45061714498210953</v>
      </c>
      <c r="Y353" s="5">
        <f t="shared" si="63"/>
        <v>0.5686800476751125</v>
      </c>
      <c r="Z353" s="5"/>
      <c r="AA353" s="5">
        <f t="shared" si="59"/>
        <v>0.5955753085742138</v>
      </c>
    </row>
    <row r="354" spans="2:27" ht="14.25">
      <c r="B354" s="21">
        <v>42825</v>
      </c>
      <c r="D354" s="22">
        <v>0.01336951950247145</v>
      </c>
      <c r="E354">
        <v>0.036441</v>
      </c>
      <c r="F354">
        <v>0.090095</v>
      </c>
      <c r="G354">
        <v>0.034118</v>
      </c>
      <c r="H354">
        <v>0.002339</v>
      </c>
      <c r="I354">
        <v>0.046048</v>
      </c>
      <c r="J354">
        <v>0.064423</v>
      </c>
      <c r="K354">
        <v>-0.014445</v>
      </c>
      <c r="L354">
        <v>0.099859</v>
      </c>
      <c r="M354">
        <v>0.015313</v>
      </c>
      <c r="N354">
        <v>0.093439</v>
      </c>
      <c r="O354">
        <v>0.065117</v>
      </c>
      <c r="P354" s="4">
        <f t="shared" si="60"/>
        <v>42825</v>
      </c>
      <c r="Q354" s="4"/>
      <c r="R354" s="5">
        <f t="shared" si="65"/>
        <v>0.5109685229373373</v>
      </c>
      <c r="S354" s="5">
        <f t="shared" si="65"/>
        <v>0.12343820256756134</v>
      </c>
      <c r="T354" s="5">
        <f t="shared" si="64"/>
        <v>0.0828062455540816</v>
      </c>
      <c r="U354" s="5">
        <f t="shared" si="64"/>
        <v>0.25114705892076067</v>
      </c>
      <c r="V354" s="6">
        <f t="shared" si="58"/>
        <v>0.2420900074949352</v>
      </c>
      <c r="W354" s="5">
        <f t="shared" si="54"/>
        <v>0.7697905353880509</v>
      </c>
      <c r="X354" s="5">
        <f t="shared" si="50"/>
        <v>0.4589393368473971</v>
      </c>
      <c r="Y354" s="5">
        <f t="shared" si="63"/>
        <v>0.5663225964467928</v>
      </c>
      <c r="Z354" s="5"/>
      <c r="AA354" s="5">
        <f t="shared" si="59"/>
        <v>0.5983508228940803</v>
      </c>
    </row>
    <row r="355" spans="2:27" ht="14.25">
      <c r="B355" s="21">
        <v>42853</v>
      </c>
      <c r="D355" s="22">
        <v>0.004395672893606983</v>
      </c>
      <c r="E355">
        <v>-0.00866</v>
      </c>
      <c r="F355">
        <v>0.01001</v>
      </c>
      <c r="G355">
        <v>0.016869</v>
      </c>
      <c r="H355">
        <v>0.015617</v>
      </c>
      <c r="I355">
        <v>0.007942</v>
      </c>
      <c r="J355">
        <v>-0.000457</v>
      </c>
      <c r="K355">
        <v>0.036308</v>
      </c>
      <c r="L355">
        <v>-0.106138</v>
      </c>
      <c r="M355">
        <v>0.032752</v>
      </c>
      <c r="N355">
        <v>0.041721</v>
      </c>
      <c r="O355">
        <v>0.01811</v>
      </c>
      <c r="P355" s="4">
        <f t="shared" si="60"/>
        <v>42853</v>
      </c>
      <c r="Q355" s="4"/>
      <c r="R355" s="5">
        <f t="shared" si="65"/>
        <v>0.537853611504123</v>
      </c>
      <c r="S355" s="5">
        <f t="shared" si="65"/>
        <v>0.13576355397477516</v>
      </c>
      <c r="T355" s="5">
        <f t="shared" si="64"/>
        <v>0.10386065609107037</v>
      </c>
      <c r="U355" s="5">
        <f t="shared" si="64"/>
        <v>0.24036585255726758</v>
      </c>
      <c r="V355" s="6">
        <f t="shared" si="58"/>
        <v>0.254460918531809</v>
      </c>
      <c r="W355" s="5">
        <f t="shared" si="54"/>
        <v>0.7924269478482905</v>
      </c>
      <c r="X355" s="5">
        <f t="shared" si="50"/>
        <v>0.48363930233439417</v>
      </c>
      <c r="Y355" s="5">
        <f t="shared" si="63"/>
        <v>0.5692039835806796</v>
      </c>
      <c r="Z355" s="5"/>
      <c r="AA355" s="5">
        <f t="shared" si="59"/>
        <v>0.6150900779211215</v>
      </c>
    </row>
    <row r="356" spans="2:27" ht="14.25">
      <c r="B356" s="21">
        <v>42886</v>
      </c>
      <c r="D356" s="22">
        <v>-0.013251266984366183</v>
      </c>
      <c r="E356">
        <v>-0.012479</v>
      </c>
      <c r="F356">
        <v>0.047967</v>
      </c>
      <c r="G356">
        <v>0.019471</v>
      </c>
      <c r="H356">
        <v>-0.069989</v>
      </c>
      <c r="I356">
        <v>0.010131</v>
      </c>
      <c r="J356">
        <v>0.040732</v>
      </c>
      <c r="K356">
        <v>-0.003678</v>
      </c>
      <c r="L356">
        <v>0.095851</v>
      </c>
      <c r="M356">
        <v>-0.010571</v>
      </c>
      <c r="N356">
        <v>0.210985</v>
      </c>
      <c r="O356">
        <v>0.080433</v>
      </c>
      <c r="P356" s="4">
        <f t="shared" si="60"/>
        <v>42886</v>
      </c>
      <c r="Q356" s="4"/>
      <c r="R356" s="5">
        <f t="shared" si="65"/>
        <v>0.49932857992745144</v>
      </c>
      <c r="S356" s="5">
        <f t="shared" si="65"/>
        <v>-0.007638586824353728</v>
      </c>
      <c r="T356" s="5">
        <f t="shared" si="64"/>
        <v>0.022141601938398498</v>
      </c>
      <c r="U356" s="5">
        <f t="shared" si="64"/>
        <v>0.18139178749141163</v>
      </c>
      <c r="V356" s="6">
        <f t="shared" si="58"/>
        <v>0.17380584563322696</v>
      </c>
      <c r="W356" s="5">
        <f t="shared" si="54"/>
        <v>0.73853346189602</v>
      </c>
      <c r="X356" s="5">
        <f t="shared" si="50"/>
        <v>0.5758888654324439</v>
      </c>
      <c r="Y356" s="5">
        <f t="shared" si="63"/>
        <v>0.5822794991935312</v>
      </c>
      <c r="Z356" s="5"/>
      <c r="AA356" s="5">
        <f t="shared" si="59"/>
        <v>0.6322339421739983</v>
      </c>
    </row>
    <row r="357" spans="2:27" ht="14.25">
      <c r="B357" s="21">
        <v>42916</v>
      </c>
      <c r="D357" s="22">
        <v>-0.007542082127371064</v>
      </c>
      <c r="E357">
        <v>-0.012216</v>
      </c>
      <c r="F357">
        <v>0.019325</v>
      </c>
      <c r="G357">
        <v>0.00083</v>
      </c>
      <c r="H357">
        <v>-0.006729</v>
      </c>
      <c r="I357">
        <v>0.024961</v>
      </c>
      <c r="J357">
        <v>-0.006157</v>
      </c>
      <c r="K357">
        <v>-0.001158</v>
      </c>
      <c r="L357">
        <v>0.087927</v>
      </c>
      <c r="M357">
        <v>-0.004226</v>
      </c>
      <c r="N357">
        <v>0.003448</v>
      </c>
      <c r="O357">
        <v>-0.011817</v>
      </c>
      <c r="P357" s="4">
        <f t="shared" si="60"/>
        <v>42916</v>
      </c>
      <c r="Q357" s="4"/>
      <c r="R357" s="5">
        <f t="shared" si="65"/>
        <v>0.4912114560512491</v>
      </c>
      <c r="S357" s="5">
        <f t="shared" si="65"/>
        <v>-0.0034089734962501513</v>
      </c>
      <c r="T357" s="5">
        <f t="shared" si="64"/>
        <v>0.017312090653984168</v>
      </c>
      <c r="U357" s="5">
        <f t="shared" si="64"/>
        <v>0.18447248169453934</v>
      </c>
      <c r="V357" s="6">
        <f t="shared" si="58"/>
        <v>0.17239676372588061</v>
      </c>
      <c r="W357" s="5">
        <f t="shared" si="54"/>
        <v>0.7500323237683824</v>
      </c>
      <c r="X357" s="5">
        <f t="shared" si="50"/>
        <v>0.5808535910899226</v>
      </c>
      <c r="Y357" s="5">
        <f t="shared" si="63"/>
        <v>0.5846423890921926</v>
      </c>
      <c r="Z357" s="5"/>
      <c r="AA357" s="5">
        <f t="shared" si="59"/>
        <v>0.6385094346501659</v>
      </c>
    </row>
    <row r="358" spans="2:27" ht="14.25">
      <c r="B358" s="21">
        <v>42947</v>
      </c>
      <c r="D358" s="22">
        <v>-0.0006098529454233725</v>
      </c>
      <c r="E358">
        <v>-0.037452</v>
      </c>
      <c r="F358">
        <v>-0.050396</v>
      </c>
      <c r="G358">
        <v>-0.026706</v>
      </c>
      <c r="H358">
        <v>0.000387</v>
      </c>
      <c r="I358">
        <v>-0.002633</v>
      </c>
      <c r="J358">
        <v>-0.03405</v>
      </c>
      <c r="K358">
        <v>-0.006752</v>
      </c>
      <c r="L358">
        <v>-0.0193</v>
      </c>
      <c r="M358">
        <v>0.030411</v>
      </c>
      <c r="N358">
        <v>-0.002546</v>
      </c>
      <c r="O358">
        <v>-0.023443</v>
      </c>
      <c r="P358" s="4">
        <f t="shared" si="60"/>
        <v>42947</v>
      </c>
      <c r="Q358" s="4"/>
      <c r="R358" s="5">
        <f t="shared" si="65"/>
        <v>0.5044094263564864</v>
      </c>
      <c r="S358" s="5">
        <f t="shared" si="65"/>
        <v>0.005009574110784297</v>
      </c>
      <c r="T358" s="5">
        <f t="shared" si="64"/>
        <v>0.01971154212660015</v>
      </c>
      <c r="U358" s="5">
        <f t="shared" si="64"/>
        <v>0.19559595874264873</v>
      </c>
      <c r="V358" s="6">
        <f t="shared" si="58"/>
        <v>0.1811816253341299</v>
      </c>
      <c r="W358" s="5">
        <f t="shared" si="54"/>
        <v>0.753348801669799</v>
      </c>
      <c r="X358" s="5">
        <f t="shared" si="50"/>
        <v>0.5816463452223131</v>
      </c>
      <c r="Y358" s="5">
        <f t="shared" si="63"/>
        <v>0.576020349129636</v>
      </c>
      <c r="Z358" s="5"/>
      <c r="AA358" s="5">
        <f t="shared" si="59"/>
        <v>0.6370051653405827</v>
      </c>
    </row>
    <row r="359" spans="2:27" ht="14.25">
      <c r="B359" s="21">
        <v>42978</v>
      </c>
      <c r="D359" s="22">
        <v>0.006678162148907374</v>
      </c>
      <c r="E359">
        <v>0.036225</v>
      </c>
      <c r="F359">
        <v>-0.007392</v>
      </c>
      <c r="G359">
        <v>0.033621</v>
      </c>
      <c r="H359">
        <v>-0.022252</v>
      </c>
      <c r="I359">
        <v>0.013858</v>
      </c>
      <c r="J359">
        <v>0.060297</v>
      </c>
      <c r="K359">
        <v>-0.048717</v>
      </c>
      <c r="L359">
        <v>-0.051661</v>
      </c>
      <c r="M359">
        <v>-0.004553</v>
      </c>
      <c r="N359">
        <v>-0.029473</v>
      </c>
      <c r="O359">
        <v>0.016504</v>
      </c>
      <c r="P359" s="4">
        <f t="shared" si="60"/>
        <v>42978</v>
      </c>
      <c r="Q359" s="4"/>
      <c r="R359" s="5">
        <f t="shared" si="65"/>
        <v>0.5311650061842271</v>
      </c>
      <c r="S359" s="5">
        <f t="shared" si="65"/>
        <v>0.029057096382987726</v>
      </c>
      <c r="T359" s="5">
        <f aca="true" t="shared" si="66" ref="T359:U374">+COVAR($D300:$D359,I300:I359)/VARP($D300:$D359)</f>
        <v>0.04203670300517365</v>
      </c>
      <c r="U359" s="5">
        <f t="shared" si="66"/>
        <v>0.19432704853568855</v>
      </c>
      <c r="V359" s="6">
        <f t="shared" si="58"/>
        <v>0.19914646352701926</v>
      </c>
      <c r="W359" s="5">
        <f t="shared" si="54"/>
        <v>0.7715748099508332</v>
      </c>
      <c r="X359" s="5">
        <f>+COVAR($D300:$D359,H300:H359)/VARP($D300:$D359)</f>
        <v>0.6283513007154978</v>
      </c>
      <c r="Y359" s="5">
        <f t="shared" si="63"/>
        <v>0.6101649720771772</v>
      </c>
      <c r="Z359" s="5"/>
      <c r="AA359" s="5">
        <f t="shared" si="59"/>
        <v>0.6700303609145027</v>
      </c>
    </row>
    <row r="360" spans="2:27" ht="14.25">
      <c r="B360" s="23">
        <v>43007</v>
      </c>
      <c r="D360" s="22">
        <v>0.03059409526645762</v>
      </c>
      <c r="E360">
        <v>-0.009927</v>
      </c>
      <c r="F360">
        <v>-0.004368</v>
      </c>
      <c r="G360">
        <v>-0.014596</v>
      </c>
      <c r="H360">
        <v>0.04407</v>
      </c>
      <c r="I360">
        <v>-0.019917</v>
      </c>
      <c r="J360">
        <v>-0.02231</v>
      </c>
      <c r="K360">
        <v>0.091925</v>
      </c>
      <c r="L360">
        <v>-0.04824</v>
      </c>
      <c r="M360">
        <v>-0.017584</v>
      </c>
      <c r="N360">
        <v>0.068977</v>
      </c>
      <c r="O360">
        <v>-0.016008</v>
      </c>
      <c r="P360" s="4">
        <f t="shared" si="60"/>
        <v>43007</v>
      </c>
      <c r="Q360" s="4"/>
      <c r="R360" s="5">
        <f aca="true" t="shared" si="67" ref="R360:S375">+COVAR($D301:$D360,F301:F360)/VARP($D301:$D360)</f>
        <v>0.521492348460379</v>
      </c>
      <c r="S360" s="5">
        <f t="shared" si="67"/>
        <v>0.010256933481113062</v>
      </c>
      <c r="T360" s="5">
        <f t="shared" si="66"/>
        <v>-0.0051972016395162215</v>
      </c>
      <c r="U360" s="5">
        <f t="shared" si="66"/>
        <v>0.1700147407508512</v>
      </c>
      <c r="V360" s="6">
        <f t="shared" si="58"/>
        <v>0.17414170526320674</v>
      </c>
      <c r="W360" s="5">
        <f t="shared" si="54"/>
        <v>0.8196982123273916</v>
      </c>
      <c r="X360" s="5">
        <f aca="true" t="shared" si="68" ref="X360:X423">+COVAR($D301:$D360,H301:H360)/VARP($D301:$D360)</f>
        <v>0.6820160028635878</v>
      </c>
      <c r="Y360" s="5">
        <f t="shared" si="63"/>
        <v>0.5831658770985534</v>
      </c>
      <c r="Z360" s="5"/>
      <c r="AA360" s="5">
        <f t="shared" si="59"/>
        <v>0.6949600307631777</v>
      </c>
    </row>
    <row r="361" spans="2:27" ht="14.25">
      <c r="B361" s="23">
        <v>43039</v>
      </c>
      <c r="D361" s="22">
        <v>0.027315553382404545</v>
      </c>
      <c r="E361">
        <v>0.003961</v>
      </c>
      <c r="F361">
        <v>0.005419</v>
      </c>
      <c r="G361">
        <v>0.040309</v>
      </c>
      <c r="H361">
        <v>-0.048734</v>
      </c>
      <c r="I361">
        <v>0.060965</v>
      </c>
      <c r="J361">
        <v>0.00408</v>
      </c>
      <c r="K361">
        <v>-0.021699</v>
      </c>
      <c r="L361">
        <v>0.045205</v>
      </c>
      <c r="M361">
        <v>-0.00681</v>
      </c>
      <c r="O361">
        <v>0.047005</v>
      </c>
      <c r="P361" s="4">
        <f t="shared" si="60"/>
        <v>43039</v>
      </c>
      <c r="Q361" s="4"/>
      <c r="R361" s="5">
        <f t="shared" si="67"/>
        <v>0.5177957218330164</v>
      </c>
      <c r="S361" s="5">
        <f t="shared" si="67"/>
        <v>0.03149636408751199</v>
      </c>
      <c r="T361" s="5">
        <f t="shared" si="66"/>
        <v>0.032648570464189154</v>
      </c>
      <c r="U361" s="5">
        <f t="shared" si="66"/>
        <v>0.1650865289731579</v>
      </c>
      <c r="V361" s="6">
        <f t="shared" si="58"/>
        <v>0.18675679633946884</v>
      </c>
      <c r="W361" s="5">
        <f t="shared" si="54"/>
        <v>0.7824075845687523</v>
      </c>
      <c r="X361" s="5">
        <f t="shared" si="68"/>
        <v>0.6272372781943912</v>
      </c>
      <c r="Y361" s="5">
        <f t="shared" si="63"/>
        <v>0.5637475734297843</v>
      </c>
      <c r="Z361" s="5"/>
      <c r="AA361" s="5">
        <f t="shared" si="59"/>
        <v>0.6577974787309759</v>
      </c>
    </row>
    <row r="362" spans="2:27" ht="14.25">
      <c r="B362" s="23">
        <v>43069</v>
      </c>
      <c r="D362" s="22">
        <v>0.004720982853088973</v>
      </c>
      <c r="E362">
        <v>-0.003069</v>
      </c>
      <c r="F362">
        <v>0.01123</v>
      </c>
      <c r="G362">
        <v>-0.002058</v>
      </c>
      <c r="H362">
        <v>-0.006656</v>
      </c>
      <c r="I362">
        <v>0.008735</v>
      </c>
      <c r="J362">
        <v>0.043341</v>
      </c>
      <c r="K362">
        <v>0.057679</v>
      </c>
      <c r="L362">
        <v>0.023591</v>
      </c>
      <c r="M362">
        <v>0.011592</v>
      </c>
      <c r="O362">
        <v>0.027516</v>
      </c>
      <c r="P362" s="4">
        <f t="shared" si="60"/>
        <v>43069</v>
      </c>
      <c r="Q362" s="4"/>
      <c r="R362" s="5">
        <f t="shared" si="67"/>
        <v>0.5275075780891948</v>
      </c>
      <c r="S362" s="5">
        <f t="shared" si="67"/>
        <v>0.009850740923665854</v>
      </c>
      <c r="T362" s="5">
        <f t="shared" si="66"/>
        <v>0.024290133017134088</v>
      </c>
      <c r="U362" s="5">
        <f t="shared" si="66"/>
        <v>0.15618565776633248</v>
      </c>
      <c r="V362" s="6">
        <f t="shared" si="58"/>
        <v>0.1794585274490818</v>
      </c>
      <c r="W362" s="5">
        <f t="shared" si="54"/>
        <v>0.7889137725960267</v>
      </c>
      <c r="X362" s="5">
        <f t="shared" si="68"/>
        <v>0.6456565386576355</v>
      </c>
      <c r="Y362" s="5">
        <f t="shared" si="63"/>
        <v>0.5810759603018704</v>
      </c>
      <c r="Z362" s="5"/>
      <c r="AA362" s="5">
        <f t="shared" si="59"/>
        <v>0.6718820905185109</v>
      </c>
    </row>
    <row r="363" spans="1:27" ht="14.25">
      <c r="A363" s="13"/>
      <c r="B363" s="23">
        <v>43098</v>
      </c>
      <c r="C363" s="13"/>
      <c r="D363" s="24">
        <v>0.011955283540483475</v>
      </c>
      <c r="E363">
        <v>-0.005277</v>
      </c>
      <c r="F363">
        <v>-0.041752</v>
      </c>
      <c r="G363">
        <v>-0.03134</v>
      </c>
      <c r="H363">
        <v>0.010691</v>
      </c>
      <c r="I363">
        <v>-0.029263</v>
      </c>
      <c r="J363">
        <v>-0.00476</v>
      </c>
      <c r="K363">
        <v>0.016915</v>
      </c>
      <c r="L363">
        <v>-0.041184</v>
      </c>
      <c r="M363">
        <v>-0.002502</v>
      </c>
      <c r="N363" s="13"/>
      <c r="O363">
        <v>0.001324</v>
      </c>
      <c r="P363" s="4">
        <f t="shared" si="60"/>
        <v>43098</v>
      </c>
      <c r="Q363" s="4"/>
      <c r="R363" s="5">
        <f t="shared" si="67"/>
        <v>0.493307821234558</v>
      </c>
      <c r="S363" s="5">
        <f t="shared" si="67"/>
        <v>-0.0008703230423626434</v>
      </c>
      <c r="T363" s="5">
        <f t="shared" si="66"/>
        <v>0.010819663113581237</v>
      </c>
      <c r="U363" s="5">
        <f t="shared" si="66"/>
        <v>0.14830724205746934</v>
      </c>
      <c r="V363" s="6">
        <f t="shared" si="58"/>
        <v>0.16289110084081151</v>
      </c>
      <c r="W363" s="5">
        <f t="shared" si="54"/>
        <v>0.791738673586123</v>
      </c>
      <c r="X363" s="5">
        <f t="shared" si="68"/>
        <v>0.621507747273068</v>
      </c>
      <c r="Y363" s="5">
        <f t="shared" si="63"/>
        <v>0.5714429741516113</v>
      </c>
      <c r="Z363" s="5"/>
      <c r="AA363" s="5">
        <f t="shared" si="59"/>
        <v>0.6615631316702674</v>
      </c>
    </row>
    <row r="364" spans="2:27" ht="14.25">
      <c r="B364" s="23">
        <v>43131</v>
      </c>
      <c r="D364" s="22">
        <v>-0.013949678053015169</v>
      </c>
      <c r="E364">
        <v>-0.008482</v>
      </c>
      <c r="F364">
        <v>-0.027533</v>
      </c>
      <c r="G364">
        <v>-0.019476</v>
      </c>
      <c r="H364">
        <v>-0.084011</v>
      </c>
      <c r="I364">
        <v>-0.057471</v>
      </c>
      <c r="J364">
        <v>-0.014971</v>
      </c>
      <c r="K364">
        <v>-0.074709</v>
      </c>
      <c r="L364">
        <v>-0.087248</v>
      </c>
      <c r="M364">
        <v>-0.074371</v>
      </c>
      <c r="O364">
        <v>-0.049787</v>
      </c>
      <c r="P364" s="4">
        <f t="shared" si="60"/>
        <v>43131</v>
      </c>
      <c r="Q364" s="4"/>
      <c r="R364" s="5">
        <f t="shared" si="67"/>
        <v>0.48161966537403356</v>
      </c>
      <c r="S364" s="5">
        <f t="shared" si="67"/>
        <v>0.006611066219795709</v>
      </c>
      <c r="T364" s="5">
        <f t="shared" si="66"/>
        <v>0.057626258733015995</v>
      </c>
      <c r="U364" s="5">
        <f t="shared" si="66"/>
        <v>0.17129075429321178</v>
      </c>
      <c r="V364" s="6">
        <f t="shared" si="58"/>
        <v>0.1792869361550143</v>
      </c>
      <c r="W364" s="5">
        <f t="shared" si="54"/>
        <v>0.8462613387777568</v>
      </c>
      <c r="X364" s="5">
        <f t="shared" si="68"/>
        <v>0.6762577411898811</v>
      </c>
      <c r="Y364" s="5">
        <f t="shared" si="63"/>
        <v>0.6308615012677155</v>
      </c>
      <c r="Z364" s="5"/>
      <c r="AA364" s="5">
        <f t="shared" si="59"/>
        <v>0.7177935270784511</v>
      </c>
    </row>
    <row r="365" spans="2:27" ht="14.25">
      <c r="B365" s="23">
        <v>43159</v>
      </c>
      <c r="D365" s="22">
        <v>-0.030155479802949747</v>
      </c>
      <c r="E365">
        <v>-0.074741</v>
      </c>
      <c r="F365">
        <v>-0.058183</v>
      </c>
      <c r="G365">
        <v>-0.09011</v>
      </c>
      <c r="H365">
        <v>-0.078814</v>
      </c>
      <c r="I365">
        <v>-0.025426</v>
      </c>
      <c r="J365">
        <v>-0.0827</v>
      </c>
      <c r="K365">
        <v>-0.011686</v>
      </c>
      <c r="L365">
        <v>0.058823</v>
      </c>
      <c r="M365">
        <v>-0.019954</v>
      </c>
      <c r="O365">
        <v>-0.050898</v>
      </c>
      <c r="P365" s="4">
        <f t="shared" si="60"/>
        <v>43159</v>
      </c>
      <c r="Q365" s="4"/>
      <c r="R365" s="5">
        <f t="shared" si="67"/>
        <v>0.5304368318259216</v>
      </c>
      <c r="S365" s="5">
        <f t="shared" si="67"/>
        <v>0.13034777183457685</v>
      </c>
      <c r="T365" s="5">
        <f t="shared" si="66"/>
        <v>0.1023010675374458</v>
      </c>
      <c r="U365" s="5">
        <f t="shared" si="66"/>
        <v>0.2788669528836425</v>
      </c>
      <c r="V365" s="6">
        <f t="shared" si="58"/>
        <v>0.2604881560203967</v>
      </c>
      <c r="W365" s="5">
        <f t="shared" si="54"/>
        <v>0.8395395796893653</v>
      </c>
      <c r="X365" s="5">
        <f t="shared" si="68"/>
        <v>0.73766059432907</v>
      </c>
      <c r="Y365" s="5">
        <f t="shared" si="63"/>
        <v>0.6340922933189616</v>
      </c>
      <c r="Z365" s="5"/>
      <c r="AA365" s="5">
        <f t="shared" si="59"/>
        <v>0.7370974891124656</v>
      </c>
    </row>
    <row r="366" spans="2:27" ht="14.25">
      <c r="B366" s="23">
        <v>43188</v>
      </c>
      <c r="D366" s="22">
        <v>-0.0015796729894895778</v>
      </c>
      <c r="E366">
        <v>0.02871</v>
      </c>
      <c r="F366">
        <v>0.015353</v>
      </c>
      <c r="G366">
        <v>-0.015459</v>
      </c>
      <c r="H366">
        <v>-0.007106</v>
      </c>
      <c r="I366">
        <v>0.037205</v>
      </c>
      <c r="J366">
        <v>-0.000487</v>
      </c>
      <c r="K366">
        <v>-0.021328</v>
      </c>
      <c r="L366">
        <v>-0.02514</v>
      </c>
      <c r="M366">
        <v>-0.027568</v>
      </c>
      <c r="O366">
        <v>0.018979</v>
      </c>
      <c r="P366" s="4">
        <f t="shared" si="60"/>
        <v>43188</v>
      </c>
      <c r="Q366" s="4"/>
      <c r="R366" s="5">
        <f t="shared" si="67"/>
        <v>0.536020241752422</v>
      </c>
      <c r="S366" s="5">
        <f t="shared" si="67"/>
        <v>0.13166638493048283</v>
      </c>
      <c r="T366" s="5">
        <f t="shared" si="66"/>
        <v>0.09664338416132225</v>
      </c>
      <c r="U366" s="5">
        <f t="shared" si="66"/>
        <v>0.2802404167300297</v>
      </c>
      <c r="V366" s="6">
        <f t="shared" si="58"/>
        <v>0.2611426068935642</v>
      </c>
      <c r="W366" s="5">
        <f t="shared" si="54"/>
        <v>0.875267913522609</v>
      </c>
      <c r="X366" s="5">
        <f t="shared" si="68"/>
        <v>0.7472091029523424</v>
      </c>
      <c r="Y366" s="5">
        <f t="shared" si="63"/>
        <v>0.6462328748236933</v>
      </c>
      <c r="Z366" s="5"/>
      <c r="AA366" s="5">
        <f t="shared" si="59"/>
        <v>0.7562366304328817</v>
      </c>
    </row>
    <row r="367" spans="2:27" ht="14.25">
      <c r="B367" s="23">
        <v>43220</v>
      </c>
      <c r="D367" s="11">
        <v>0.018212436207891036</v>
      </c>
      <c r="E367">
        <v>-0.025335</v>
      </c>
      <c r="F367">
        <v>-0.049142</v>
      </c>
      <c r="G367">
        <v>-0.005029</v>
      </c>
      <c r="H367">
        <v>-0.040227</v>
      </c>
      <c r="I367">
        <v>-0.008968</v>
      </c>
      <c r="J367">
        <v>-0.004451</v>
      </c>
      <c r="K367">
        <v>0.021642</v>
      </c>
      <c r="L367">
        <v>-0.031519</v>
      </c>
      <c r="M367">
        <v>0.021772</v>
      </c>
      <c r="O367">
        <v>-0.021143</v>
      </c>
      <c r="P367" s="4">
        <f t="shared" si="60"/>
        <v>43220</v>
      </c>
      <c r="Q367" s="4"/>
      <c r="R367" s="5">
        <f t="shared" si="67"/>
        <v>0.5535781412163956</v>
      </c>
      <c r="S367" s="5">
        <f t="shared" si="67"/>
        <v>0.1811781182840524</v>
      </c>
      <c r="T367" s="5">
        <f t="shared" si="66"/>
        <v>0.10620896130317797</v>
      </c>
      <c r="U367" s="5">
        <f t="shared" si="66"/>
        <v>0.2746647542980413</v>
      </c>
      <c r="V367" s="6">
        <f t="shared" si="58"/>
        <v>0.27890749377541685</v>
      </c>
      <c r="W367" s="5">
        <f t="shared" si="54"/>
        <v>0.922083232533264</v>
      </c>
      <c r="X367" s="5">
        <f t="shared" si="68"/>
        <v>0.756256477335709</v>
      </c>
      <c r="Y367" s="5">
        <f t="shared" si="63"/>
        <v>0.6887006121264557</v>
      </c>
      <c r="Z367" s="5"/>
      <c r="AA367" s="5">
        <f t="shared" si="59"/>
        <v>0.7890134406651429</v>
      </c>
    </row>
    <row r="368" spans="2:27" ht="14.25">
      <c r="B368" s="23">
        <v>43251</v>
      </c>
      <c r="D368" s="11">
        <v>0.031151734183042734</v>
      </c>
      <c r="E368">
        <v>-0.045611</v>
      </c>
      <c r="F368">
        <v>-0.028034</v>
      </c>
      <c r="G368">
        <v>0.012503</v>
      </c>
      <c r="H368">
        <v>0.053253</v>
      </c>
      <c r="I368">
        <v>-0.028886</v>
      </c>
      <c r="J368">
        <v>0.018877</v>
      </c>
      <c r="K368">
        <v>0.10785</v>
      </c>
      <c r="L368">
        <v>-0.008876</v>
      </c>
      <c r="M368">
        <v>-0.002939</v>
      </c>
      <c r="O368">
        <v>0.0112</v>
      </c>
      <c r="P368" s="4">
        <f t="shared" si="60"/>
        <v>43251</v>
      </c>
      <c r="Q368" s="4"/>
      <c r="R368" s="5">
        <f t="shared" si="67"/>
        <v>0.5497872168368073</v>
      </c>
      <c r="S368" s="5">
        <f t="shared" si="67"/>
        <v>0.2027252284329379</v>
      </c>
      <c r="T368" s="5">
        <f t="shared" si="66"/>
        <v>0.09432489473179453</v>
      </c>
      <c r="U368" s="5">
        <f t="shared" si="66"/>
        <v>0.2806845772492292</v>
      </c>
      <c r="V368" s="6">
        <f t="shared" si="58"/>
        <v>0.2818804793126922</v>
      </c>
      <c r="W368" s="5">
        <f t="shared" si="54"/>
        <v>0.9992437800175742</v>
      </c>
      <c r="X368" s="5">
        <f t="shared" si="68"/>
        <v>0.8090443008447378</v>
      </c>
      <c r="Y368" s="5">
        <f t="shared" si="63"/>
        <v>0.6903186773462046</v>
      </c>
      <c r="Z368" s="5"/>
      <c r="AA368" s="5">
        <f t="shared" si="59"/>
        <v>0.8328689194028388</v>
      </c>
    </row>
    <row r="369" spans="2:27" ht="14.25">
      <c r="B369" s="23">
        <v>43280</v>
      </c>
      <c r="D369" s="11">
        <v>0.016934018193609957</v>
      </c>
      <c r="E369">
        <v>0.041624</v>
      </c>
      <c r="F369">
        <v>0.057662</v>
      </c>
      <c r="G369">
        <v>0.057051</v>
      </c>
      <c r="H369">
        <v>0.166543</v>
      </c>
      <c r="I369">
        <v>0.014241</v>
      </c>
      <c r="J369">
        <v>0</v>
      </c>
      <c r="K369">
        <v>0.013522</v>
      </c>
      <c r="L369">
        <v>-0.009009</v>
      </c>
      <c r="M369">
        <v>0.060612</v>
      </c>
      <c r="O369">
        <v>0.018063</v>
      </c>
      <c r="P369" s="4">
        <f t="shared" si="60"/>
        <v>43280</v>
      </c>
      <c r="Q369" s="4"/>
      <c r="R369" s="5">
        <f t="shared" si="67"/>
        <v>0.5567788675340778</v>
      </c>
      <c r="S369" s="5">
        <f t="shared" si="67"/>
        <v>0.11750731338367619</v>
      </c>
      <c r="T369" s="5">
        <f t="shared" si="66"/>
        <v>0.04883439433841381</v>
      </c>
      <c r="U369" s="5">
        <f t="shared" si="66"/>
        <v>0.2890580709665273</v>
      </c>
      <c r="V369" s="6">
        <f t="shared" si="58"/>
        <v>0.2530446615556738</v>
      </c>
      <c r="W369" s="5">
        <f t="shared" si="54"/>
        <v>1.0465208802212402</v>
      </c>
      <c r="X369" s="5">
        <f t="shared" si="68"/>
        <v>0.8893444910241639</v>
      </c>
      <c r="Y369" s="5">
        <f t="shared" si="63"/>
        <v>0.68326645768897</v>
      </c>
      <c r="Z369" s="5"/>
      <c r="AA369" s="5">
        <f t="shared" si="59"/>
        <v>0.8730439429781246</v>
      </c>
    </row>
    <row r="370" spans="2:27" ht="14.25">
      <c r="B370" s="23">
        <v>43312</v>
      </c>
      <c r="D370" s="11">
        <v>0.011499938060070436</v>
      </c>
      <c r="E370">
        <v>-0.051896</v>
      </c>
      <c r="F370">
        <v>-0.02259</v>
      </c>
      <c r="G370">
        <v>-0.001986</v>
      </c>
      <c r="H370">
        <v>-0.017021</v>
      </c>
      <c r="I370">
        <v>0.017849</v>
      </c>
      <c r="J370">
        <v>-0.000495</v>
      </c>
      <c r="K370">
        <v>0.032067</v>
      </c>
      <c r="L370">
        <v>0.122727</v>
      </c>
      <c r="M370">
        <v>0.028657</v>
      </c>
      <c r="O370">
        <v>0.006299</v>
      </c>
      <c r="P370" s="4">
        <f t="shared" si="60"/>
        <v>43312</v>
      </c>
      <c r="Q370" s="4"/>
      <c r="R370" s="5">
        <f t="shared" si="67"/>
        <v>0.5333920762133665</v>
      </c>
      <c r="S370" s="5">
        <f t="shared" si="67"/>
        <v>0.12641181656100112</v>
      </c>
      <c r="T370" s="5">
        <f t="shared" si="66"/>
        <v>0.0563481932112778</v>
      </c>
      <c r="U370" s="5">
        <f t="shared" si="66"/>
        <v>0.30228452113614085</v>
      </c>
      <c r="V370" s="6">
        <f t="shared" si="58"/>
        <v>0.2546091517804466</v>
      </c>
      <c r="W370" s="5">
        <f t="shared" si="54"/>
        <v>1.0794485883931229</v>
      </c>
      <c r="X370" s="5">
        <f t="shared" si="68"/>
        <v>0.8819933116324549</v>
      </c>
      <c r="Y370" s="5">
        <f t="shared" si="63"/>
        <v>0.6750971651219193</v>
      </c>
      <c r="Z370" s="5"/>
      <c r="AA370" s="5">
        <f t="shared" si="59"/>
        <v>0.8788463550491658</v>
      </c>
    </row>
    <row r="371" spans="2:27" ht="14.25">
      <c r="B371" s="23">
        <v>43343</v>
      </c>
      <c r="D371" s="11">
        <v>-0.008200379086833354</v>
      </c>
      <c r="E371">
        <v>0.014737</v>
      </c>
      <c r="F371">
        <v>-0.008527</v>
      </c>
      <c r="G371">
        <v>-0.020403</v>
      </c>
      <c r="H371">
        <v>-0.020325</v>
      </c>
      <c r="I371">
        <v>0.008768</v>
      </c>
      <c r="J371">
        <v>-0.007917</v>
      </c>
      <c r="K371">
        <v>-0.044872</v>
      </c>
      <c r="L371">
        <v>0.040486</v>
      </c>
      <c r="M371">
        <v>-0.050077</v>
      </c>
      <c r="O371">
        <v>0.057121</v>
      </c>
      <c r="P371" s="4">
        <f t="shared" si="60"/>
        <v>43343</v>
      </c>
      <c r="Q371" s="4"/>
      <c r="R371" s="5">
        <f t="shared" si="67"/>
        <v>0.5681605846783776</v>
      </c>
      <c r="S371" s="5">
        <f t="shared" si="67"/>
        <v>0.17281157383033016</v>
      </c>
      <c r="T371" s="5">
        <f t="shared" si="66"/>
        <v>0.07499153209372922</v>
      </c>
      <c r="U371" s="5">
        <f t="shared" si="66"/>
        <v>0.31900572749100536</v>
      </c>
      <c r="V371" s="6">
        <f t="shared" si="58"/>
        <v>0.2837423545233606</v>
      </c>
      <c r="W371" s="5">
        <f t="shared" si="54"/>
        <v>1.1020547991596088</v>
      </c>
      <c r="X371" s="5">
        <f t="shared" si="68"/>
        <v>0.9070002435665425</v>
      </c>
      <c r="Y371" s="5">
        <f t="shared" si="63"/>
        <v>0.7130920624920407</v>
      </c>
      <c r="Z371" s="5"/>
      <c r="AA371" s="5">
        <f t="shared" si="59"/>
        <v>0.907382368406064</v>
      </c>
    </row>
    <row r="372" spans="2:27" ht="14.25">
      <c r="B372" s="23">
        <v>43371</v>
      </c>
      <c r="D372" s="11">
        <v>-0.00889411151226338</v>
      </c>
      <c r="E372">
        <v>0.030602</v>
      </c>
      <c r="F372">
        <v>-0.000629</v>
      </c>
      <c r="G372">
        <v>-0.027367</v>
      </c>
      <c r="H372">
        <v>-0.065261</v>
      </c>
      <c r="I372">
        <v>-0.019663</v>
      </c>
      <c r="J372">
        <v>-0.033416</v>
      </c>
      <c r="K372">
        <v>-0.009661</v>
      </c>
      <c r="L372">
        <v>-0.052151</v>
      </c>
      <c r="M372">
        <v>-0.047319</v>
      </c>
      <c r="O372">
        <v>0.001268</v>
      </c>
      <c r="P372" s="4">
        <f t="shared" si="60"/>
        <v>43371</v>
      </c>
      <c r="Q372" s="4"/>
      <c r="R372" s="5">
        <f t="shared" si="67"/>
        <v>0.5565417340771964</v>
      </c>
      <c r="S372" s="5">
        <f t="shared" si="67"/>
        <v>0.19589497750163093</v>
      </c>
      <c r="T372" s="5">
        <f t="shared" si="66"/>
        <v>0.0853471538307673</v>
      </c>
      <c r="U372" s="5">
        <f t="shared" si="66"/>
        <v>0.33881608875832087</v>
      </c>
      <c r="V372" s="6">
        <f t="shared" si="58"/>
        <v>0.2941499885419789</v>
      </c>
      <c r="W372" s="5">
        <f t="shared" si="54"/>
        <v>1.0952642590263388</v>
      </c>
      <c r="X372" s="5">
        <f t="shared" si="68"/>
        <v>0.9435275909931233</v>
      </c>
      <c r="Y372" s="5">
        <f t="shared" si="63"/>
        <v>0.7425252804715254</v>
      </c>
      <c r="Z372" s="5"/>
      <c r="AA372" s="5">
        <f t="shared" si="59"/>
        <v>0.9271057101636625</v>
      </c>
    </row>
    <row r="373" spans="2:27" ht="14.25">
      <c r="B373" s="23">
        <v>43404</v>
      </c>
      <c r="D373" s="9">
        <v>-0.06274240215950067</v>
      </c>
      <c r="E373">
        <v>-0.024949</v>
      </c>
      <c r="F373">
        <v>-0.016688</v>
      </c>
      <c r="G373">
        <v>0.026083</v>
      </c>
      <c r="H373">
        <v>-0.015835</v>
      </c>
      <c r="I373">
        <v>0.038682</v>
      </c>
      <c r="J373">
        <v>0.029859</v>
      </c>
      <c r="K373">
        <v>-0.025518</v>
      </c>
      <c r="L373">
        <v>-0.044017</v>
      </c>
      <c r="M373">
        <v>-0.050134</v>
      </c>
      <c r="O373">
        <v>-0.016467</v>
      </c>
      <c r="P373" s="4">
        <f t="shared" si="60"/>
        <v>43404</v>
      </c>
      <c r="Q373" s="4"/>
      <c r="R373" s="5">
        <f t="shared" si="67"/>
        <v>0.43125001680860053</v>
      </c>
      <c r="S373" s="5">
        <f t="shared" si="67"/>
        <v>0.08947230840461606</v>
      </c>
      <c r="T373" s="5">
        <f t="shared" si="66"/>
        <v>-0.02952965539755005</v>
      </c>
      <c r="U373" s="5">
        <f t="shared" si="66"/>
        <v>0.2910674028609171</v>
      </c>
      <c r="V373" s="6">
        <f t="shared" si="58"/>
        <v>0.1955650181691459</v>
      </c>
      <c r="W373" s="5">
        <f t="shared" si="54"/>
        <v>1.072119655151195</v>
      </c>
      <c r="X373" s="5">
        <f t="shared" si="68"/>
        <v>0.8304119924401441</v>
      </c>
      <c r="Y373" s="5">
        <f t="shared" si="63"/>
        <v>0.7522759797720513</v>
      </c>
      <c r="Z373" s="5"/>
      <c r="AA373" s="5">
        <f t="shared" si="59"/>
        <v>0.8849358757877969</v>
      </c>
    </row>
    <row r="374" spans="2:27" ht="14.25">
      <c r="B374" s="23">
        <v>43434</v>
      </c>
      <c r="D374" s="9">
        <v>0.013851900869617628</v>
      </c>
      <c r="E374">
        <v>0.026632</v>
      </c>
      <c r="F374">
        <v>0.015476</v>
      </c>
      <c r="G374">
        <v>0.098474</v>
      </c>
      <c r="H374">
        <v>0.076329</v>
      </c>
      <c r="I374">
        <v>0.071264</v>
      </c>
      <c r="J374">
        <v>0.027467</v>
      </c>
      <c r="K374">
        <v>0.056599</v>
      </c>
      <c r="L374">
        <v>0.030216</v>
      </c>
      <c r="M374">
        <v>0.096898</v>
      </c>
      <c r="O374">
        <v>0.073059</v>
      </c>
      <c r="P374" s="4">
        <f t="shared" si="60"/>
        <v>43434</v>
      </c>
      <c r="Q374" s="4"/>
      <c r="R374" s="5">
        <f t="shared" si="67"/>
        <v>0.4340698626589822</v>
      </c>
      <c r="S374" s="5">
        <f t="shared" si="67"/>
        <v>0.11559185836171881</v>
      </c>
      <c r="T374" s="5">
        <f t="shared" si="66"/>
        <v>-0.011065809947543496</v>
      </c>
      <c r="U374" s="5">
        <f t="shared" si="66"/>
        <v>0.29567097675659904</v>
      </c>
      <c r="V374" s="6">
        <f t="shared" si="58"/>
        <v>0.20856672195743914</v>
      </c>
      <c r="W374" s="5">
        <f aca="true" t="shared" si="69" ref="W374:W437">+COVAR($D315:$D374,K315:K374)/VARP($D315:$D374)</f>
        <v>1.0833002608016606</v>
      </c>
      <c r="X374" s="5">
        <f t="shared" si="68"/>
        <v>0.8498309261945058</v>
      </c>
      <c r="Y374" s="5">
        <f t="shared" si="63"/>
        <v>0.7777407864019256</v>
      </c>
      <c r="Z374" s="5"/>
      <c r="AA374" s="5">
        <f t="shared" si="59"/>
        <v>0.9036239911326973</v>
      </c>
    </row>
    <row r="375" spans="2:27" ht="14.25">
      <c r="B375" s="23">
        <v>43465</v>
      </c>
      <c r="D375" s="9">
        <v>-0.054039801356575046</v>
      </c>
      <c r="E375">
        <v>0.041709</v>
      </c>
      <c r="F375">
        <v>0</v>
      </c>
      <c r="G375">
        <v>-0.020394</v>
      </c>
      <c r="H375">
        <v>-0.024609</v>
      </c>
      <c r="I375">
        <v>-0.013868</v>
      </c>
      <c r="J375">
        <v>-0.027723</v>
      </c>
      <c r="K375">
        <v>-0.091518</v>
      </c>
      <c r="L375">
        <v>-0.214888</v>
      </c>
      <c r="M375">
        <v>-0.092011</v>
      </c>
      <c r="O375">
        <v>-0.014029</v>
      </c>
      <c r="P375" s="4">
        <f t="shared" si="60"/>
        <v>43465</v>
      </c>
      <c r="Q375" s="4"/>
      <c r="R375" s="5">
        <f t="shared" si="67"/>
        <v>0.4016779010478556</v>
      </c>
      <c r="S375" s="5">
        <f t="shared" si="67"/>
        <v>0.14468593531739782</v>
      </c>
      <c r="T375" s="5">
        <f aca="true" t="shared" si="70" ref="T375:U390">+COVAR($D316:$D375,I316:I375)/VARP($D316:$D375)</f>
        <v>0.048812970610261755</v>
      </c>
      <c r="U375" s="5">
        <f t="shared" si="70"/>
        <v>0.3386570212016141</v>
      </c>
      <c r="V375" s="6">
        <f t="shared" si="58"/>
        <v>0.23345845704428234</v>
      </c>
      <c r="W375" s="5">
        <f t="shared" si="69"/>
        <v>1.1067753240716343</v>
      </c>
      <c r="X375" s="5">
        <f t="shared" si="68"/>
        <v>0.7925186479955727</v>
      </c>
      <c r="Y375" s="5">
        <f t="shared" si="63"/>
        <v>0.8565475062554738</v>
      </c>
      <c r="Z375" s="5"/>
      <c r="AA375" s="5">
        <f t="shared" si="59"/>
        <v>0.9186138261075603</v>
      </c>
    </row>
    <row r="376" spans="2:27" ht="14.25">
      <c r="B376" s="23">
        <v>43496</v>
      </c>
      <c r="D376" s="9">
        <v>0.08735154136030565</v>
      </c>
      <c r="E376">
        <v>0.01679</v>
      </c>
      <c r="F376">
        <v>0.078544</v>
      </c>
      <c r="G376">
        <v>0.065832</v>
      </c>
      <c r="H376">
        <v>0.132044</v>
      </c>
      <c r="I376">
        <v>0.029664</v>
      </c>
      <c r="J376">
        <v>0.072389</v>
      </c>
      <c r="K376">
        <v>0.160454</v>
      </c>
      <c r="L376">
        <v>0.282648</v>
      </c>
      <c r="M376">
        <v>0.146256</v>
      </c>
      <c r="O376">
        <v>0.05681</v>
      </c>
      <c r="P376" s="4">
        <f t="shared" si="60"/>
        <v>43496</v>
      </c>
      <c r="Q376" s="4"/>
      <c r="R376" s="5">
        <f aca="true" t="shared" si="71" ref="R376:S391">+COVAR($D317:$D376,F317:F376)/VARP($D317:$D376)</f>
        <v>0.48588377744739275</v>
      </c>
      <c r="S376" s="5">
        <f t="shared" si="71"/>
        <v>0.23172938636850376</v>
      </c>
      <c r="T376" s="5">
        <f t="shared" si="70"/>
        <v>0.0798272568520878</v>
      </c>
      <c r="U376" s="5">
        <f t="shared" si="70"/>
        <v>0.40900229586868614</v>
      </c>
      <c r="V376" s="6">
        <f t="shared" si="58"/>
        <v>0.3016106791341676</v>
      </c>
      <c r="W376" s="5">
        <f t="shared" si="69"/>
        <v>1.2313294220002386</v>
      </c>
      <c r="X376" s="5">
        <f t="shared" si="68"/>
        <v>0.9205766045892791</v>
      </c>
      <c r="Y376" s="5">
        <f t="shared" si="63"/>
        <v>1.0016760015352957</v>
      </c>
      <c r="Z376" s="5"/>
      <c r="AA376" s="5">
        <f t="shared" si="59"/>
        <v>1.0511940093749377</v>
      </c>
    </row>
    <row r="377" spans="2:27" ht="14.25">
      <c r="B377" s="23">
        <v>43524</v>
      </c>
      <c r="D377" s="9">
        <v>0.03148107789655619</v>
      </c>
      <c r="E377">
        <v>0.002914</v>
      </c>
      <c r="F377">
        <v>0.046557</v>
      </c>
      <c r="G377">
        <v>0.017826</v>
      </c>
      <c r="H377">
        <v>0.029327</v>
      </c>
      <c r="I377">
        <v>0.022194</v>
      </c>
      <c r="J377">
        <v>0.107039</v>
      </c>
      <c r="K377">
        <v>0.032678</v>
      </c>
      <c r="L377">
        <v>0.122734</v>
      </c>
      <c r="M377">
        <v>0.05315</v>
      </c>
      <c r="O377">
        <v>0.006203</v>
      </c>
      <c r="P377" s="4">
        <f t="shared" si="60"/>
        <v>43524</v>
      </c>
      <c r="Q377" s="4"/>
      <c r="R377" s="5">
        <f t="shared" si="71"/>
        <v>0.4877095601921265</v>
      </c>
      <c r="S377" s="5">
        <f t="shared" si="71"/>
        <v>0.21894477930709244</v>
      </c>
      <c r="T377" s="5">
        <f t="shared" si="70"/>
        <v>0.08856551069282939</v>
      </c>
      <c r="U377" s="5">
        <f t="shared" si="70"/>
        <v>0.4825814438252661</v>
      </c>
      <c r="V377" s="6">
        <f t="shared" si="58"/>
        <v>0.3194503235043286</v>
      </c>
      <c r="W377" s="5">
        <f t="shared" si="69"/>
        <v>1.2284476696571622</v>
      </c>
      <c r="X377" s="5">
        <f t="shared" si="68"/>
        <v>0.9452614182357701</v>
      </c>
      <c r="Y377" s="5">
        <f t="shared" si="63"/>
        <v>1.0452078712511848</v>
      </c>
      <c r="Z377" s="5"/>
      <c r="AA377" s="5">
        <f t="shared" si="59"/>
        <v>1.0729723197147056</v>
      </c>
    </row>
    <row r="378" spans="2:27" ht="14.25">
      <c r="B378" s="23">
        <v>43553</v>
      </c>
      <c r="D378" s="9">
        <v>0.010133315744420557</v>
      </c>
      <c r="E378">
        <v>0.016465</v>
      </c>
      <c r="F378">
        <v>0.044374</v>
      </c>
      <c r="G378">
        <v>0.067279</v>
      </c>
      <c r="H378">
        <v>-0.005136</v>
      </c>
      <c r="I378">
        <v>0.040885</v>
      </c>
      <c r="J378">
        <v>0.152004</v>
      </c>
      <c r="K378">
        <v>0.023256</v>
      </c>
      <c r="L378">
        <v>0.225968</v>
      </c>
      <c r="M378">
        <v>0.032625</v>
      </c>
      <c r="O378">
        <v>0.04119</v>
      </c>
      <c r="P378" s="4">
        <f t="shared" si="60"/>
        <v>43553</v>
      </c>
      <c r="Q378" s="4"/>
      <c r="R378" s="5">
        <f t="shared" si="71"/>
        <v>0.4847765138640932</v>
      </c>
      <c r="S378" s="5">
        <f t="shared" si="71"/>
        <v>0.21726873236898442</v>
      </c>
      <c r="T378" s="5">
        <f t="shared" si="70"/>
        <v>0.08927632055628495</v>
      </c>
      <c r="U378" s="5">
        <f t="shared" si="70"/>
        <v>0.5034156550205506</v>
      </c>
      <c r="V378" s="6">
        <f t="shared" si="58"/>
        <v>0.3236843054524783</v>
      </c>
      <c r="W378" s="5">
        <f t="shared" si="69"/>
        <v>1.2224000032491915</v>
      </c>
      <c r="X378" s="5">
        <f t="shared" si="68"/>
        <v>0.9316606883442153</v>
      </c>
      <c r="Y378" s="5">
        <f t="shared" si="63"/>
        <v>1.0430252736831584</v>
      </c>
      <c r="Z378" s="5"/>
      <c r="AA378" s="5">
        <f t="shared" si="59"/>
        <v>1.0656953217588552</v>
      </c>
    </row>
    <row r="379" spans="2:27" ht="14.25">
      <c r="B379" s="23">
        <v>43585</v>
      </c>
      <c r="D379" s="9">
        <v>0.03220762213990369</v>
      </c>
      <c r="E379">
        <v>0.044316</v>
      </c>
      <c r="F379">
        <v>0.012336</v>
      </c>
      <c r="G379">
        <v>0.018561</v>
      </c>
      <c r="H379">
        <v>0.021887</v>
      </c>
      <c r="I379">
        <v>0.002632</v>
      </c>
      <c r="J379">
        <v>0.000765</v>
      </c>
      <c r="K379">
        <v>-0.020371</v>
      </c>
      <c r="L379">
        <v>-0.07943</v>
      </c>
      <c r="M379">
        <v>0.065312</v>
      </c>
      <c r="O379">
        <v>0.017299</v>
      </c>
      <c r="P379" s="4">
        <f t="shared" si="60"/>
        <v>43585</v>
      </c>
      <c r="Q379" s="4"/>
      <c r="R379" s="5">
        <f t="shared" si="71"/>
        <v>0.4958534268523136</v>
      </c>
      <c r="S379" s="5">
        <f t="shared" si="71"/>
        <v>0.22789720344767256</v>
      </c>
      <c r="T379" s="5">
        <f t="shared" si="70"/>
        <v>0.07747116374798675</v>
      </c>
      <c r="U379" s="5">
        <f t="shared" si="70"/>
        <v>0.49484924023686006</v>
      </c>
      <c r="V379" s="6">
        <f t="shared" si="58"/>
        <v>0.32401775857120824</v>
      </c>
      <c r="W379" s="5">
        <f t="shared" si="69"/>
        <v>1.1811467116796592</v>
      </c>
      <c r="X379" s="5">
        <f t="shared" si="68"/>
        <v>0.9111129929901313</v>
      </c>
      <c r="Y379" s="5">
        <f t="shared" si="63"/>
        <v>1.0684808458431194</v>
      </c>
      <c r="Z379" s="5"/>
      <c r="AA379" s="5">
        <f t="shared" si="59"/>
        <v>1.0535801835043033</v>
      </c>
    </row>
    <row r="380" spans="2:27" ht="14.25">
      <c r="B380" s="23">
        <v>43616</v>
      </c>
      <c r="D380" s="9">
        <v>-0.030640102619126863</v>
      </c>
      <c r="E380">
        <v>0.056273</v>
      </c>
      <c r="F380">
        <v>0.043127</v>
      </c>
      <c r="G380">
        <v>0.034387</v>
      </c>
      <c r="H380">
        <v>0.020368</v>
      </c>
      <c r="I380">
        <v>0.039984</v>
      </c>
      <c r="J380">
        <v>-0.005732</v>
      </c>
      <c r="K380">
        <v>0.010856</v>
      </c>
      <c r="L380">
        <v>-0.006637</v>
      </c>
      <c r="M380">
        <v>0.030497</v>
      </c>
      <c r="O380">
        <v>0.031393</v>
      </c>
      <c r="P380" s="4">
        <f t="shared" si="60"/>
        <v>43616</v>
      </c>
      <c r="Q380" s="4"/>
      <c r="R380" s="5">
        <f t="shared" si="71"/>
        <v>0.4427192244998598</v>
      </c>
      <c r="S380" s="5">
        <f t="shared" si="71"/>
        <v>0.20027315465849843</v>
      </c>
      <c r="T380" s="5">
        <f t="shared" si="70"/>
        <v>0.05202442305961003</v>
      </c>
      <c r="U380" s="5">
        <f t="shared" si="70"/>
        <v>0.4960197139222192</v>
      </c>
      <c r="V380" s="6">
        <f t="shared" si="58"/>
        <v>0.29775912903504687</v>
      </c>
      <c r="W380" s="5">
        <f t="shared" si="69"/>
        <v>1.1420737779875483</v>
      </c>
      <c r="X380" s="5">
        <f t="shared" si="68"/>
        <v>0.8670948589278809</v>
      </c>
      <c r="Y380" s="5">
        <f t="shared" si="63"/>
        <v>1.0153528153543168</v>
      </c>
      <c r="Z380" s="5"/>
      <c r="AA380" s="5">
        <f t="shared" si="59"/>
        <v>1.0081738174232486</v>
      </c>
    </row>
    <row r="381" spans="2:27" ht="14.25">
      <c r="B381" s="23">
        <v>43644</v>
      </c>
      <c r="D381" s="9">
        <v>0.025254460236649345</v>
      </c>
      <c r="E381">
        <v>0.007926</v>
      </c>
      <c r="F381">
        <v>-0.029921</v>
      </c>
      <c r="G381">
        <v>0.028247</v>
      </c>
      <c r="H381">
        <v>-0.049437</v>
      </c>
      <c r="I381">
        <v>0.012928</v>
      </c>
      <c r="J381">
        <v>0.003843</v>
      </c>
      <c r="K381">
        <v>0.015139</v>
      </c>
      <c r="L381">
        <v>-0.04698</v>
      </c>
      <c r="M381">
        <v>-0.003339</v>
      </c>
      <c r="O381">
        <v>0.018221</v>
      </c>
      <c r="P381" s="4">
        <f t="shared" si="60"/>
        <v>43644</v>
      </c>
      <c r="Q381" s="4"/>
      <c r="R381" s="5">
        <f t="shared" si="71"/>
        <v>0.4207502889304376</v>
      </c>
      <c r="S381" s="5">
        <f t="shared" si="71"/>
        <v>0.22181686501991726</v>
      </c>
      <c r="T381" s="5">
        <f t="shared" si="70"/>
        <v>0.06632972481641534</v>
      </c>
      <c r="U381" s="5">
        <f t="shared" si="70"/>
        <v>0.4940233789533179</v>
      </c>
      <c r="V381" s="6">
        <f t="shared" si="58"/>
        <v>0.300730064430022</v>
      </c>
      <c r="W381" s="5">
        <f t="shared" si="69"/>
        <v>1.1092059316672727</v>
      </c>
      <c r="X381" s="5">
        <f t="shared" si="68"/>
        <v>0.8778838719567744</v>
      </c>
      <c r="Y381" s="5">
        <f t="shared" si="63"/>
        <v>1.0226902953842532</v>
      </c>
      <c r="Z381" s="5"/>
      <c r="AA381" s="5">
        <f t="shared" si="59"/>
        <v>1.0032600330027668</v>
      </c>
    </row>
    <row r="382" spans="2:27" ht="14.25">
      <c r="B382" s="23">
        <v>43677</v>
      </c>
      <c r="D382" s="9">
        <v>0.0034321031306159266</v>
      </c>
      <c r="E382">
        <v>0.020578</v>
      </c>
      <c r="F382">
        <v>-0.027597</v>
      </c>
      <c r="G382">
        <v>0.035087</v>
      </c>
      <c r="H382">
        <v>-0.068076</v>
      </c>
      <c r="I382">
        <v>0.005995</v>
      </c>
      <c r="J382">
        <v>0.003098</v>
      </c>
      <c r="K382">
        <v>-0.013538</v>
      </c>
      <c r="L382">
        <v>-0.05047</v>
      </c>
      <c r="M382">
        <v>-0.004621</v>
      </c>
      <c r="O382">
        <v>0.035917</v>
      </c>
      <c r="P382" s="4">
        <f t="shared" si="60"/>
        <v>43677</v>
      </c>
      <c r="Q382" s="4"/>
      <c r="R382" s="5">
        <f t="shared" si="71"/>
        <v>0.4282326139037976</v>
      </c>
      <c r="S382" s="5">
        <f t="shared" si="71"/>
        <v>0.22543242214371428</v>
      </c>
      <c r="T382" s="5">
        <f t="shared" si="70"/>
        <v>0.06108967472958622</v>
      </c>
      <c r="U382" s="5">
        <f t="shared" si="70"/>
        <v>0.4987406425309043</v>
      </c>
      <c r="V382" s="6">
        <f t="shared" si="58"/>
        <v>0.3033738383270006</v>
      </c>
      <c r="W382" s="5">
        <f t="shared" si="69"/>
        <v>1.1144782755852636</v>
      </c>
      <c r="X382" s="5">
        <f t="shared" si="68"/>
        <v>0.867939980686066</v>
      </c>
      <c r="Y382" s="5">
        <f t="shared" si="63"/>
        <v>1.008819685209814</v>
      </c>
      <c r="Z382" s="5"/>
      <c r="AA382" s="5">
        <f t="shared" si="59"/>
        <v>0.9970793138270478</v>
      </c>
    </row>
    <row r="383" spans="2:27" ht="14.25">
      <c r="B383" s="23">
        <v>43707</v>
      </c>
      <c r="D383" s="9">
        <v>0.004344160390974405</v>
      </c>
      <c r="E383">
        <v>0.058773</v>
      </c>
      <c r="F383">
        <v>0.0816</v>
      </c>
      <c r="G383">
        <v>0.052555</v>
      </c>
      <c r="H383">
        <v>0.026951</v>
      </c>
      <c r="I383">
        <v>0.065359</v>
      </c>
      <c r="J383">
        <v>-0.00193</v>
      </c>
      <c r="K383">
        <v>0.021925</v>
      </c>
      <c r="L383">
        <v>0.064277</v>
      </c>
      <c r="M383">
        <v>0.05571</v>
      </c>
      <c r="O383">
        <v>0.058394</v>
      </c>
      <c r="P383" s="4">
        <f t="shared" si="60"/>
        <v>43707</v>
      </c>
      <c r="Q383" s="4"/>
      <c r="R383" s="5">
        <f t="shared" si="71"/>
        <v>0.4299658124521588</v>
      </c>
      <c r="S383" s="5">
        <f t="shared" si="71"/>
        <v>0.2242226955829912</v>
      </c>
      <c r="T383" s="5">
        <f t="shared" si="70"/>
        <v>0.06319958989492835</v>
      </c>
      <c r="U383" s="5">
        <f t="shared" si="70"/>
        <v>0.5003674597830714</v>
      </c>
      <c r="V383" s="6">
        <f t="shared" si="58"/>
        <v>0.30443888942828745</v>
      </c>
      <c r="W383" s="5">
        <f t="shared" si="69"/>
        <v>1.0838096801737391</v>
      </c>
      <c r="X383" s="5">
        <f t="shared" si="68"/>
        <v>0.8667275344242446</v>
      </c>
      <c r="Y383" s="5">
        <f t="shared" si="63"/>
        <v>0.9904383243436254</v>
      </c>
      <c r="Z383" s="5"/>
      <c r="AA383" s="5">
        <f t="shared" si="59"/>
        <v>0.980325179647203</v>
      </c>
    </row>
    <row r="384" spans="2:27" ht="14.25">
      <c r="B384" s="23">
        <v>43738</v>
      </c>
      <c r="D384" s="9">
        <v>0.01688279058565678</v>
      </c>
      <c r="E384">
        <v>0.002087</v>
      </c>
      <c r="F384">
        <v>0.015605</v>
      </c>
      <c r="G384">
        <v>0.008322</v>
      </c>
      <c r="H384">
        <v>0.04424</v>
      </c>
      <c r="I384">
        <v>0.018919</v>
      </c>
      <c r="J384">
        <v>0.017021</v>
      </c>
      <c r="K384">
        <v>0.011695</v>
      </c>
      <c r="L384">
        <v>0.005834</v>
      </c>
      <c r="M384">
        <v>0.016564</v>
      </c>
      <c r="O384">
        <v>0.053259</v>
      </c>
      <c r="P384" s="4">
        <f t="shared" si="60"/>
        <v>43738</v>
      </c>
      <c r="Q384" s="4"/>
      <c r="R384" s="5">
        <f t="shared" si="71"/>
        <v>0.4454607127120929</v>
      </c>
      <c r="S384" s="5">
        <f t="shared" si="71"/>
        <v>0.2388211593198854</v>
      </c>
      <c r="T384" s="5">
        <f t="shared" si="70"/>
        <v>0.09126676696720092</v>
      </c>
      <c r="U384" s="5">
        <f t="shared" si="70"/>
        <v>0.5006277612661618</v>
      </c>
      <c r="V384" s="6">
        <f t="shared" si="58"/>
        <v>0.31904410006633527</v>
      </c>
      <c r="W384" s="5">
        <f t="shared" si="69"/>
        <v>1.0687660334825415</v>
      </c>
      <c r="X384" s="5">
        <f t="shared" si="68"/>
        <v>0.9053434266537759</v>
      </c>
      <c r="Y384" s="5">
        <f t="shared" si="63"/>
        <v>1.0250175596878184</v>
      </c>
      <c r="Z384" s="5"/>
      <c r="AA384" s="5">
        <f t="shared" si="59"/>
        <v>0.9997090066080453</v>
      </c>
    </row>
    <row r="385" spans="2:27" ht="14.25">
      <c r="B385" s="23">
        <v>43769</v>
      </c>
      <c r="D385" s="9">
        <v>-0.008596016896154968</v>
      </c>
      <c r="E385">
        <v>0</v>
      </c>
      <c r="F385">
        <v>-0.015621</v>
      </c>
      <c r="G385">
        <v>-0.052399</v>
      </c>
      <c r="H385">
        <v>0.031183</v>
      </c>
      <c r="I385">
        <v>-0.023032</v>
      </c>
      <c r="K385">
        <v>-0.051721</v>
      </c>
      <c r="L385">
        <v>-0.097448</v>
      </c>
      <c r="M385">
        <v>-0.032216</v>
      </c>
      <c r="O385">
        <v>-0.003308</v>
      </c>
      <c r="P385" s="4">
        <f t="shared" si="60"/>
        <v>43769</v>
      </c>
      <c r="Q385" s="4"/>
      <c r="R385" s="5">
        <f t="shared" si="71"/>
        <v>0.4524839752319562</v>
      </c>
      <c r="S385" s="5">
        <f t="shared" si="71"/>
        <v>0.3193348961015001</v>
      </c>
      <c r="T385" s="5">
        <f t="shared" si="70"/>
        <v>0.14425477743506807</v>
      </c>
      <c r="U385" s="5"/>
      <c r="V385" s="6">
        <f t="shared" si="58"/>
        <v>0.3053578829228415</v>
      </c>
      <c r="W385" s="5">
        <f t="shared" si="69"/>
        <v>1.0946164504367788</v>
      </c>
      <c r="X385" s="5">
        <f t="shared" si="68"/>
        <v>0.9009134369917731</v>
      </c>
      <c r="Y385" s="5">
        <f t="shared" si="63"/>
        <v>1.021782671440921</v>
      </c>
      <c r="Z385" s="5"/>
      <c r="AA385" s="5">
        <f t="shared" si="59"/>
        <v>1.005770852956491</v>
      </c>
    </row>
    <row r="386" spans="2:27" ht="14.25">
      <c r="B386" s="23">
        <v>43798</v>
      </c>
      <c r="D386" s="9">
        <v>0.03589662740648736</v>
      </c>
      <c r="E386">
        <v>0.021641</v>
      </c>
      <c r="F386">
        <v>0.027125</v>
      </c>
      <c r="G386">
        <v>0.002202</v>
      </c>
      <c r="H386">
        <v>0.0644</v>
      </c>
      <c r="I386">
        <v>-0.04025</v>
      </c>
      <c r="K386">
        <v>0.004529</v>
      </c>
      <c r="L386">
        <v>0.156812</v>
      </c>
      <c r="M386">
        <v>0.012201</v>
      </c>
      <c r="O386">
        <v>0.03042</v>
      </c>
      <c r="P386" s="4">
        <f t="shared" si="60"/>
        <v>43798</v>
      </c>
      <c r="Q386" s="4"/>
      <c r="R386" s="5">
        <f t="shared" si="71"/>
        <v>0.4561182741665597</v>
      </c>
      <c r="S386" s="5">
        <f t="shared" si="71"/>
        <v>0.30095082358399283</v>
      </c>
      <c r="T386" s="5">
        <f t="shared" si="70"/>
        <v>0.08711929626981173</v>
      </c>
      <c r="U386" s="5"/>
      <c r="V386" s="6">
        <f aca="true" t="shared" si="72" ref="V386:V412">+AVERAGE(Q386:U386)</f>
        <v>0.2813961313401214</v>
      </c>
      <c r="W386" s="5">
        <f t="shared" si="69"/>
        <v>1.091217931988296</v>
      </c>
      <c r="X386" s="5">
        <f t="shared" si="68"/>
        <v>0.9293950489354291</v>
      </c>
      <c r="Y386" s="5">
        <f t="shared" si="63"/>
        <v>1.0047565136994578</v>
      </c>
      <c r="Z386" s="5"/>
      <c r="AA386" s="5">
        <f aca="true" t="shared" si="73" ref="AA386:AA425">AVERAGE(W386:Z386)</f>
        <v>1.0084564982077275</v>
      </c>
    </row>
    <row r="387" spans="2:27" ht="14.25">
      <c r="B387" s="23">
        <v>43830</v>
      </c>
      <c r="D387" s="9">
        <v>0.004541352174193269</v>
      </c>
      <c r="E387">
        <v>0.01205</v>
      </c>
      <c r="F387">
        <v>0.002816</v>
      </c>
      <c r="G387">
        <v>0.021421</v>
      </c>
      <c r="H387">
        <v>0.026441</v>
      </c>
      <c r="I387">
        <v>0.035357</v>
      </c>
      <c r="K387">
        <v>0.042044</v>
      </c>
      <c r="L387">
        <v>0.035714</v>
      </c>
      <c r="M387">
        <v>0.040327</v>
      </c>
      <c r="O387">
        <v>-0.003987</v>
      </c>
      <c r="P387" s="4">
        <f t="shared" si="60"/>
        <v>43830</v>
      </c>
      <c r="Q387" s="4"/>
      <c r="R387" s="5">
        <f t="shared" si="71"/>
        <v>0.46235021721046965</v>
      </c>
      <c r="S387" s="5">
        <f t="shared" si="71"/>
        <v>0.29395446857466384</v>
      </c>
      <c r="T387" s="5">
        <f t="shared" si="70"/>
        <v>0.07426849127980298</v>
      </c>
      <c r="U387" s="5"/>
      <c r="V387" s="6">
        <f t="shared" si="72"/>
        <v>0.27685772568831213</v>
      </c>
      <c r="W387" s="5">
        <f t="shared" si="69"/>
        <v>1.1141549033798146</v>
      </c>
      <c r="X387" s="5">
        <f t="shared" si="68"/>
        <v>0.9651783716299971</v>
      </c>
      <c r="Y387" s="5">
        <f t="shared" si="63"/>
        <v>1.019098817201552</v>
      </c>
      <c r="Z387" s="5"/>
      <c r="AA387" s="5">
        <f t="shared" si="73"/>
        <v>1.0328106974037878</v>
      </c>
    </row>
    <row r="388" spans="2:27" ht="14.25">
      <c r="B388" s="23">
        <v>43861</v>
      </c>
      <c r="D388" s="25">
        <v>0.01744385774124324</v>
      </c>
      <c r="E388">
        <v>0.072568</v>
      </c>
      <c r="F388">
        <v>0.033955</v>
      </c>
      <c r="G388">
        <v>0.067799</v>
      </c>
      <c r="H388">
        <v>0.042224</v>
      </c>
      <c r="I388">
        <v>0.07127</v>
      </c>
      <c r="K388">
        <v>0.057345</v>
      </c>
      <c r="L388">
        <v>0.064655</v>
      </c>
      <c r="M388">
        <v>0.049306</v>
      </c>
      <c r="O388">
        <v>0.102885</v>
      </c>
      <c r="P388" s="4">
        <f t="shared" si="60"/>
        <v>43861</v>
      </c>
      <c r="Q388" s="4"/>
      <c r="R388" s="5">
        <f t="shared" si="71"/>
        <v>0.470066821899146</v>
      </c>
      <c r="S388" s="5">
        <f t="shared" si="71"/>
        <v>0.31065751139022607</v>
      </c>
      <c r="T388" s="5">
        <f t="shared" si="70"/>
        <v>0.09322457293487235</v>
      </c>
      <c r="U388" s="5"/>
      <c r="V388" s="6">
        <f t="shared" si="72"/>
        <v>0.2913163020747482</v>
      </c>
      <c r="W388" s="5">
        <f t="shared" si="69"/>
        <v>1.1251386405172947</v>
      </c>
      <c r="X388" s="5">
        <f t="shared" si="68"/>
        <v>0.9736935591363787</v>
      </c>
      <c r="Y388" s="5">
        <f t="shared" si="63"/>
        <v>1.0279866312640678</v>
      </c>
      <c r="Z388" s="5"/>
      <c r="AA388" s="5">
        <f t="shared" si="73"/>
        <v>1.042272943639247</v>
      </c>
    </row>
    <row r="389" spans="2:27" ht="14.25">
      <c r="B389" s="23">
        <v>43889</v>
      </c>
      <c r="D389" s="25">
        <v>-0.059015611012029456</v>
      </c>
      <c r="E389">
        <v>0.001487</v>
      </c>
      <c r="F389">
        <v>-0.008509</v>
      </c>
      <c r="G389">
        <v>-0.040706</v>
      </c>
      <c r="H389">
        <v>-0.056495</v>
      </c>
      <c r="I389">
        <v>-0.050632</v>
      </c>
      <c r="K389">
        <v>-0.041831</v>
      </c>
      <c r="L389">
        <v>0.021508</v>
      </c>
      <c r="M389">
        <v>-0.035965</v>
      </c>
      <c r="O389">
        <v>0.00691</v>
      </c>
      <c r="P389" s="4">
        <f t="shared" si="60"/>
        <v>43889</v>
      </c>
      <c r="Q389" s="4"/>
      <c r="R389" s="5">
        <f t="shared" si="71"/>
        <v>0.4651289023593793</v>
      </c>
      <c r="S389" s="5">
        <f t="shared" si="71"/>
        <v>0.3886044391199653</v>
      </c>
      <c r="T389" s="5">
        <f t="shared" si="70"/>
        <v>0.22714032685400057</v>
      </c>
      <c r="U389" s="5"/>
      <c r="V389" s="6">
        <f t="shared" si="72"/>
        <v>0.36029122277778175</v>
      </c>
      <c r="W389" s="5">
        <f t="shared" si="69"/>
        <v>1.1199998285457715</v>
      </c>
      <c r="X389" s="5">
        <f t="shared" si="68"/>
        <v>1.0426642727715634</v>
      </c>
      <c r="Y389" s="5">
        <f t="shared" si="63"/>
        <v>1.060148843127831</v>
      </c>
      <c r="Z389" s="5"/>
      <c r="AA389" s="5">
        <f t="shared" si="73"/>
        <v>1.074270981481722</v>
      </c>
    </row>
    <row r="390" spans="2:27" ht="14.25">
      <c r="B390" s="23">
        <v>43921</v>
      </c>
      <c r="D390" s="25">
        <v>-0.17376323258512583</v>
      </c>
      <c r="E390">
        <v>-0.050427</v>
      </c>
      <c r="F390">
        <v>-0.153072</v>
      </c>
      <c r="G390">
        <v>-0.018741</v>
      </c>
      <c r="H390">
        <v>-0.179744</v>
      </c>
      <c r="I390">
        <v>-0.00092</v>
      </c>
      <c r="K390">
        <v>-0.449638</v>
      </c>
      <c r="L390">
        <v>-0.267662</v>
      </c>
      <c r="M390">
        <v>-0.09434</v>
      </c>
      <c r="O390">
        <v>-0.061434</v>
      </c>
      <c r="P390" s="4">
        <f t="shared" si="60"/>
        <v>43921</v>
      </c>
      <c r="Q390" s="4"/>
      <c r="R390" s="5">
        <f t="shared" si="71"/>
        <v>0.6349300356831881</v>
      </c>
      <c r="S390" s="5">
        <f t="shared" si="71"/>
        <v>0.2915980740948142</v>
      </c>
      <c r="T390" s="5">
        <f t="shared" si="70"/>
        <v>0.14540390841567077</v>
      </c>
      <c r="U390" s="5"/>
      <c r="V390" s="6">
        <f t="shared" si="72"/>
        <v>0.35731067273122435</v>
      </c>
      <c r="W390" s="5">
        <f t="shared" si="69"/>
        <v>1.755961726671256</v>
      </c>
      <c r="X390" s="5">
        <f t="shared" si="68"/>
        <v>1.056779865163392</v>
      </c>
      <c r="Y390" s="5">
        <f t="shared" si="63"/>
        <v>0.8566704638930959</v>
      </c>
      <c r="Z390" s="5"/>
      <c r="AA390" s="5">
        <f t="shared" si="73"/>
        <v>1.2231373519092479</v>
      </c>
    </row>
    <row r="391" spans="2:27" ht="14.25">
      <c r="B391" s="23">
        <v>43951</v>
      </c>
      <c r="D391" s="25">
        <v>0.1079214475030088</v>
      </c>
      <c r="E391">
        <v>-0.003946</v>
      </c>
      <c r="F391">
        <v>0.009512</v>
      </c>
      <c r="G391">
        <v>0.009414</v>
      </c>
      <c r="H391">
        <v>0.040752</v>
      </c>
      <c r="I391">
        <v>-0.006081</v>
      </c>
      <c r="K391">
        <v>0.217046</v>
      </c>
      <c r="L391">
        <v>0.112772</v>
      </c>
      <c r="M391">
        <v>0.024141</v>
      </c>
      <c r="O391">
        <v>0.01847</v>
      </c>
      <c r="P391" s="4">
        <f aca="true" t="shared" si="74" ref="P391:P436">+B391</f>
        <v>43951</v>
      </c>
      <c r="Q391" s="4"/>
      <c r="R391" s="5">
        <f t="shared" si="71"/>
        <v>0.5668137209483474</v>
      </c>
      <c r="S391" s="5">
        <f t="shared" si="71"/>
        <v>0.25714009029859763</v>
      </c>
      <c r="T391" s="5">
        <f aca="true" t="shared" si="75" ref="T391:T437">+COVAR($D332:$D391,I332:I391)/VARP($D332:$D391)</f>
        <v>0.10450318609580382</v>
      </c>
      <c r="U391" s="5"/>
      <c r="V391" s="6">
        <f t="shared" si="72"/>
        <v>0.30948566578091624</v>
      </c>
      <c r="W391" s="5">
        <f t="shared" si="69"/>
        <v>1.7897633507656863</v>
      </c>
      <c r="X391" s="5">
        <f t="shared" si="68"/>
        <v>0.9638498137431819</v>
      </c>
      <c r="Y391" s="5">
        <f t="shared" si="63"/>
        <v>0.760264492090939</v>
      </c>
      <c r="Z391" s="5"/>
      <c r="AA391" s="5">
        <f t="shared" si="73"/>
        <v>1.1712925521999358</v>
      </c>
    </row>
    <row r="392" spans="2:27" ht="14.25">
      <c r="B392" s="23">
        <v>43980</v>
      </c>
      <c r="D392" s="25">
        <v>0.0303945149689977</v>
      </c>
      <c r="E392">
        <v>0.057052</v>
      </c>
      <c r="F392">
        <v>-0.01427</v>
      </c>
      <c r="G392">
        <v>-0.012092</v>
      </c>
      <c r="H392">
        <v>0.068933</v>
      </c>
      <c r="I392">
        <v>-0.008389</v>
      </c>
      <c r="K392">
        <v>0.084273</v>
      </c>
      <c r="L392">
        <v>-0.011905</v>
      </c>
      <c r="M392">
        <v>-0.031377</v>
      </c>
      <c r="O392">
        <v>-0.001036</v>
      </c>
      <c r="P392" s="4">
        <f t="shared" si="74"/>
        <v>43980</v>
      </c>
      <c r="Q392" s="4"/>
      <c r="R392" s="5">
        <f aca="true" t="shared" si="76" ref="R392:S407">+COVAR($D333:$D392,F333:F392)/VARP($D333:$D392)</f>
        <v>0.5481483247076199</v>
      </c>
      <c r="S392" s="5">
        <f t="shared" si="76"/>
        <v>0.2494284673187757</v>
      </c>
      <c r="T392" s="5">
        <f t="shared" si="75"/>
        <v>0.09188169994877557</v>
      </c>
      <c r="U392" s="5"/>
      <c r="V392" s="6">
        <f t="shared" si="72"/>
        <v>0.29648616399172373</v>
      </c>
      <c r="W392" s="5">
        <f t="shared" si="69"/>
        <v>1.7963343490067272</v>
      </c>
      <c r="X392" s="5">
        <f t="shared" si="68"/>
        <v>0.9711581793924069</v>
      </c>
      <c r="Y392" s="5">
        <f t="shared" si="63"/>
        <v>0.7347722658814962</v>
      </c>
      <c r="Z392" s="5"/>
      <c r="AA392" s="5">
        <f t="shared" si="73"/>
        <v>1.1674215980935434</v>
      </c>
    </row>
    <row r="393" spans="2:27" ht="14.25">
      <c r="B393" s="23">
        <v>44012</v>
      </c>
      <c r="D393" s="25">
        <v>0.02462856505475708</v>
      </c>
      <c r="E393">
        <v>-0.033598</v>
      </c>
      <c r="F393">
        <v>0.023002</v>
      </c>
      <c r="G393">
        <v>-0.024114</v>
      </c>
      <c r="H393">
        <v>-0.07816</v>
      </c>
      <c r="I393">
        <v>-0.026033</v>
      </c>
      <c r="K393">
        <v>-0.007268</v>
      </c>
      <c r="L393">
        <v>0</v>
      </c>
      <c r="M393">
        <v>-0.052216</v>
      </c>
      <c r="O393">
        <v>-0.07883</v>
      </c>
      <c r="P393" s="4">
        <f t="shared" si="74"/>
        <v>44012</v>
      </c>
      <c r="Q393" s="4"/>
      <c r="R393" s="5">
        <f t="shared" si="76"/>
        <v>0.5457739542457697</v>
      </c>
      <c r="S393" s="5">
        <f t="shared" si="76"/>
        <v>0.2213701775128834</v>
      </c>
      <c r="T393" s="5">
        <f t="shared" si="75"/>
        <v>0.05042228650878352</v>
      </c>
      <c r="U393" s="5"/>
      <c r="V393" s="6">
        <f t="shared" si="72"/>
        <v>0.2725221394224789</v>
      </c>
      <c r="W393" s="5">
        <f t="shared" si="69"/>
        <v>1.8076343296731718</v>
      </c>
      <c r="X393" s="5">
        <f t="shared" si="68"/>
        <v>0.9508403991396132</v>
      </c>
      <c r="Y393" s="5">
        <f t="shared" si="63"/>
        <v>0.7035138576610923</v>
      </c>
      <c r="Z393" s="5"/>
      <c r="AA393" s="5">
        <f t="shared" si="73"/>
        <v>1.1539961954912925</v>
      </c>
    </row>
    <row r="394" spans="2:27" ht="14.25">
      <c r="B394" s="23">
        <v>44043</v>
      </c>
      <c r="D394" s="25">
        <v>0.04482986007024636</v>
      </c>
      <c r="E394">
        <v>0.1179</v>
      </c>
      <c r="F394">
        <v>0.016568</v>
      </c>
      <c r="G394">
        <v>0.055082</v>
      </c>
      <c r="H394">
        <v>0.038517</v>
      </c>
      <c r="I394">
        <v>0.056556</v>
      </c>
      <c r="K394">
        <v>-0.034767</v>
      </c>
      <c r="L394">
        <v>0.088199</v>
      </c>
      <c r="M394">
        <v>0.052586</v>
      </c>
      <c r="O394">
        <v>0.052992</v>
      </c>
      <c r="P394" s="4">
        <f t="shared" si="74"/>
        <v>44043</v>
      </c>
      <c r="Q394" s="4"/>
      <c r="R394" s="5">
        <f t="shared" si="76"/>
        <v>0.5436667846852891</v>
      </c>
      <c r="S394" s="5">
        <f t="shared" si="76"/>
        <v>0.24954420324371204</v>
      </c>
      <c r="T394" s="5">
        <f t="shared" si="75"/>
        <v>0.0769307382176725</v>
      </c>
      <c r="U394" s="5"/>
      <c r="V394" s="6">
        <f t="shared" si="72"/>
        <v>0.2900472420488912</v>
      </c>
      <c r="W394" s="5">
        <f t="shared" si="69"/>
        <v>1.7497515205592389</v>
      </c>
      <c r="X394" s="5">
        <f t="shared" si="68"/>
        <v>0.9489168633912136</v>
      </c>
      <c r="Y394" s="5">
        <f aca="true" t="shared" si="77" ref="Y394:Y437">+COVAR($D335:$D394,M335:M394)/VARP($D335:$D394)</f>
        <v>0.7114370093818727</v>
      </c>
      <c r="Z394" s="5"/>
      <c r="AA394" s="5">
        <f t="shared" si="73"/>
        <v>1.1367017977774416</v>
      </c>
    </row>
    <row r="395" spans="2:27" ht="14.25">
      <c r="B395" s="23">
        <v>44074</v>
      </c>
      <c r="D395" s="25">
        <v>0.02348446108440605</v>
      </c>
      <c r="E395">
        <v>-0.053959</v>
      </c>
      <c r="F395">
        <v>-0.034476</v>
      </c>
      <c r="G395">
        <v>-0.044843</v>
      </c>
      <c r="H395">
        <v>-0.007698</v>
      </c>
      <c r="I395">
        <v>-0.034876</v>
      </c>
      <c r="K395">
        <v>-0.001229</v>
      </c>
      <c r="L395">
        <v>-0.038527</v>
      </c>
      <c r="M395">
        <v>-0.000983</v>
      </c>
      <c r="O395">
        <v>-0.021645</v>
      </c>
      <c r="P395" s="4">
        <f t="shared" si="74"/>
        <v>44074</v>
      </c>
      <c r="Q395" s="4"/>
      <c r="R395" s="5">
        <f t="shared" si="76"/>
        <v>0.5446207697631819</v>
      </c>
      <c r="S395" s="5">
        <f t="shared" si="76"/>
        <v>0.2641206945446681</v>
      </c>
      <c r="T395" s="5">
        <f t="shared" si="75"/>
        <v>0.04166046601017066</v>
      </c>
      <c r="U395" s="5"/>
      <c r="V395" s="6">
        <f t="shared" si="72"/>
        <v>0.28346731010600684</v>
      </c>
      <c r="W395" s="5">
        <f t="shared" si="69"/>
        <v>1.7622524468666472</v>
      </c>
      <c r="X395" s="5">
        <f t="shared" si="68"/>
        <v>0.9452481595244625</v>
      </c>
      <c r="Y395" s="5">
        <f t="shared" si="77"/>
        <v>0.6657619007825218</v>
      </c>
      <c r="Z395" s="5"/>
      <c r="AA395" s="5">
        <f t="shared" si="73"/>
        <v>1.1244208357245438</v>
      </c>
    </row>
    <row r="396" spans="2:27" ht="14.25">
      <c r="B396" s="23">
        <v>44104</v>
      </c>
      <c r="D396" s="25">
        <v>-0.02061658527191912</v>
      </c>
      <c r="E396">
        <v>0.054578</v>
      </c>
      <c r="F396">
        <v>-0.029933</v>
      </c>
      <c r="G396">
        <v>0.02723</v>
      </c>
      <c r="H396">
        <v>-0.067817</v>
      </c>
      <c r="I396">
        <v>0.043512</v>
      </c>
      <c r="K396">
        <v>-0.118576</v>
      </c>
      <c r="L396">
        <v>-0.022673</v>
      </c>
      <c r="M396">
        <v>-0.070175</v>
      </c>
      <c r="O396">
        <v>0.081038</v>
      </c>
      <c r="P396" s="4">
        <f t="shared" si="74"/>
        <v>44104</v>
      </c>
      <c r="Q396" s="4"/>
      <c r="R396" s="5">
        <f t="shared" si="76"/>
        <v>0.5577902504446505</v>
      </c>
      <c r="S396" s="5">
        <f t="shared" si="76"/>
        <v>0.2422539212447494</v>
      </c>
      <c r="T396" s="5">
        <f t="shared" si="75"/>
        <v>0.06266746481598962</v>
      </c>
      <c r="U396" s="5"/>
      <c r="V396" s="6">
        <f t="shared" si="72"/>
        <v>0.2875705455017965</v>
      </c>
      <c r="W396" s="5">
        <f t="shared" si="69"/>
        <v>1.7632729690302906</v>
      </c>
      <c r="X396" s="5">
        <f t="shared" si="68"/>
        <v>0.9334491250794613</v>
      </c>
      <c r="Y396" s="5">
        <f t="shared" si="77"/>
        <v>0.659752219941041</v>
      </c>
      <c r="Z396" s="5"/>
      <c r="AA396" s="5">
        <f t="shared" si="73"/>
        <v>1.1188247713502644</v>
      </c>
    </row>
    <row r="397" spans="2:27" ht="14.25">
      <c r="B397" s="26">
        <v>44134</v>
      </c>
      <c r="C397" s="1"/>
      <c r="D397" s="25">
        <v>-0.031142345698060736</v>
      </c>
      <c r="E397">
        <v>0.031538</v>
      </c>
      <c r="F397" s="1">
        <v>-0.019521</v>
      </c>
      <c r="G397" s="1">
        <v>-0.016682</v>
      </c>
      <c r="H397" s="1">
        <v>-0.056298</v>
      </c>
      <c r="I397" s="1">
        <v>-0.033248</v>
      </c>
      <c r="J397" s="1"/>
      <c r="K397" s="1">
        <v>-0.005662</v>
      </c>
      <c r="L397" s="1">
        <v>-0.035409</v>
      </c>
      <c r="M397" s="1">
        <v>-0.061896</v>
      </c>
      <c r="N397" s="1"/>
      <c r="O397">
        <v>0.044467</v>
      </c>
      <c r="P397" s="27">
        <f t="shared" si="74"/>
        <v>44134</v>
      </c>
      <c r="Q397" s="27"/>
      <c r="R397" s="5">
        <f t="shared" si="76"/>
        <v>0.5679183976192931</v>
      </c>
      <c r="S397" s="6">
        <f t="shared" si="76"/>
        <v>0.2547571242164493</v>
      </c>
      <c r="T397" s="6">
        <f t="shared" si="75"/>
        <v>0.08398731485867572</v>
      </c>
      <c r="U397" s="6"/>
      <c r="V397" s="6">
        <f t="shared" si="72"/>
        <v>0.30222094556480605</v>
      </c>
      <c r="W397" s="6">
        <f t="shared" si="69"/>
        <v>1.7392209230044038</v>
      </c>
      <c r="X397" s="6">
        <f t="shared" si="68"/>
        <v>0.9248293015099763</v>
      </c>
      <c r="Y397" s="6">
        <f t="shared" si="77"/>
        <v>0.6764483266275247</v>
      </c>
      <c r="Z397" s="6"/>
      <c r="AA397" s="6">
        <f t="shared" si="73"/>
        <v>1.1134995170473017</v>
      </c>
    </row>
    <row r="398" spans="2:27" ht="14.25">
      <c r="B398" s="26">
        <v>44165</v>
      </c>
      <c r="C398" s="1"/>
      <c r="D398" s="25">
        <v>0.10567829012177787</v>
      </c>
      <c r="E398">
        <v>0.040879</v>
      </c>
      <c r="F398" s="1">
        <v>0.055729</v>
      </c>
      <c r="G398" s="1">
        <v>0.01317</v>
      </c>
      <c r="H398" s="1">
        <v>0.126941</v>
      </c>
      <c r="I398" s="1">
        <v>0.003135</v>
      </c>
      <c r="J398" s="1"/>
      <c r="K398" s="1">
        <v>0.195052</v>
      </c>
      <c r="L398" s="1">
        <v>0.14462</v>
      </c>
      <c r="M398" s="1">
        <v>0.089436</v>
      </c>
      <c r="N398" s="1"/>
      <c r="O398">
        <v>0.007426</v>
      </c>
      <c r="P398" s="27">
        <f t="shared" si="74"/>
        <v>44165</v>
      </c>
      <c r="Q398" s="6">
        <f>+COVAR($D339:$D398,E339:E398)/VARP($D339:$D398)</f>
        <v>0.20138556429322219</v>
      </c>
      <c r="R398" s="5">
        <f t="shared" si="76"/>
        <v>0.5590984274072104</v>
      </c>
      <c r="S398" s="6">
        <f t="shared" si="76"/>
        <v>0.23183258802587642</v>
      </c>
      <c r="T398" s="6">
        <f t="shared" si="75"/>
        <v>0.06583170636896227</v>
      </c>
      <c r="U398" s="6"/>
      <c r="V398" s="6">
        <f t="shared" si="72"/>
        <v>0.2645370715238178</v>
      </c>
      <c r="W398" s="6">
        <f t="shared" si="69"/>
        <v>1.7496844002308216</v>
      </c>
      <c r="X398" s="6">
        <f t="shared" si="68"/>
        <v>0.9479362755111954</v>
      </c>
      <c r="Y398" s="6">
        <f t="shared" si="77"/>
        <v>0.6865148802215352</v>
      </c>
      <c r="Z398" s="6"/>
      <c r="AA398" s="6">
        <f t="shared" si="73"/>
        <v>1.1280451853211841</v>
      </c>
    </row>
    <row r="399" spans="2:27" ht="14.25">
      <c r="B399" s="28">
        <v>44196</v>
      </c>
      <c r="C399" s="1"/>
      <c r="D399" s="25">
        <v>0.01723185274242245</v>
      </c>
      <c r="E399">
        <v>-0.046086</v>
      </c>
      <c r="F399" s="1">
        <v>-0.041615</v>
      </c>
      <c r="G399" s="1">
        <v>0.004642</v>
      </c>
      <c r="H399" s="1">
        <v>0.003698</v>
      </c>
      <c r="I399" s="1">
        <v>-0.005546</v>
      </c>
      <c r="J399" s="1"/>
      <c r="K399" s="1">
        <v>-0.084843</v>
      </c>
      <c r="L399" s="1">
        <v>0.074444</v>
      </c>
      <c r="M399" s="1">
        <v>-0.079993</v>
      </c>
      <c r="N399" s="1"/>
      <c r="O399">
        <v>0.039246</v>
      </c>
      <c r="P399" s="27">
        <f t="shared" si="74"/>
        <v>44196</v>
      </c>
      <c r="Q399" s="6">
        <f aca="true" t="shared" si="78" ref="Q399:S414">+COVAR($D340:$D399,E340:E399)/VARP($D340:$D399)</f>
        <v>0.19032617192405868</v>
      </c>
      <c r="R399" s="5">
        <f t="shared" si="76"/>
        <v>0.5521716066948628</v>
      </c>
      <c r="S399" s="6">
        <f t="shared" si="76"/>
        <v>0.2376534603182524</v>
      </c>
      <c r="T399" s="6">
        <f t="shared" si="75"/>
        <v>0.06735535016695814</v>
      </c>
      <c r="U399" s="6"/>
      <c r="V399" s="6">
        <f t="shared" si="72"/>
        <v>0.261876647276033</v>
      </c>
      <c r="W399" s="6">
        <f t="shared" si="69"/>
        <v>1.757948376491088</v>
      </c>
      <c r="X399" s="6">
        <f t="shared" si="68"/>
        <v>0.9479228907844196</v>
      </c>
      <c r="Y399" s="6">
        <f t="shared" si="77"/>
        <v>0.719995295856486</v>
      </c>
      <c r="Z399" s="6"/>
      <c r="AA399" s="6">
        <f t="shared" si="73"/>
        <v>1.1419555210439978</v>
      </c>
    </row>
    <row r="400" spans="2:27" ht="14.25">
      <c r="B400" s="29">
        <v>44225</v>
      </c>
      <c r="C400" s="1"/>
      <c r="D400" s="25">
        <v>-0.003223531324451412</v>
      </c>
      <c r="E400">
        <v>0.034206</v>
      </c>
      <c r="F400" s="30">
        <v>0.016726015067583866</v>
      </c>
      <c r="G400" s="30">
        <v>-0.011641584417218853</v>
      </c>
      <c r="H400" s="30">
        <v>0.0552688539682793</v>
      </c>
      <c r="I400" s="30">
        <v>-0.005386367086685828</v>
      </c>
      <c r="J400" s="7"/>
      <c r="K400" s="30">
        <v>0.12491913250325948</v>
      </c>
      <c r="L400" s="30">
        <v>0.1602867485778483</v>
      </c>
      <c r="M400" s="30">
        <v>0.05913232068481111</v>
      </c>
      <c r="N400" s="1"/>
      <c r="O400">
        <v>0.017184</v>
      </c>
      <c r="P400" s="27">
        <f t="shared" si="74"/>
        <v>44225</v>
      </c>
      <c r="Q400" s="6">
        <f t="shared" si="78"/>
        <v>0.18523781260034433</v>
      </c>
      <c r="R400" s="5">
        <f t="shared" si="76"/>
        <v>0.5803122716985731</v>
      </c>
      <c r="S400" s="6">
        <f t="shared" si="76"/>
        <v>0.24888942049597754</v>
      </c>
      <c r="T400" s="6">
        <f t="shared" si="75"/>
        <v>0.08691330190174755</v>
      </c>
      <c r="U400" s="6"/>
      <c r="V400" s="6">
        <f t="shared" si="72"/>
        <v>0.2753382016741607</v>
      </c>
      <c r="W400" s="6">
        <f t="shared" si="69"/>
        <v>1.7598346273189944</v>
      </c>
      <c r="X400" s="6">
        <f t="shared" si="68"/>
        <v>0.9560361555873025</v>
      </c>
      <c r="Y400" s="6">
        <f t="shared" si="77"/>
        <v>0.7308185315238148</v>
      </c>
      <c r="Z400" s="6"/>
      <c r="AA400" s="6">
        <f t="shared" si="73"/>
        <v>1.1488964381433706</v>
      </c>
    </row>
    <row r="401" spans="2:27" ht="14.25">
      <c r="B401" s="29">
        <v>44253</v>
      </c>
      <c r="C401" s="1"/>
      <c r="D401" s="25">
        <v>0.04364654357489095</v>
      </c>
      <c r="E401">
        <v>-0.088086</v>
      </c>
      <c r="F401" s="30">
        <v>-0.033980544937889934</v>
      </c>
      <c r="G401" s="30">
        <v>-0.05096923333104775</v>
      </c>
      <c r="H401" s="30">
        <v>0.01921291267030467</v>
      </c>
      <c r="I401" s="30">
        <v>-0.04329987544875091</v>
      </c>
      <c r="J401" s="7"/>
      <c r="K401" s="30">
        <v>-0.03288682049830127</v>
      </c>
      <c r="L401" s="30">
        <v>-0.00489968554715714</v>
      </c>
      <c r="M401" s="30">
        <v>-0.02755090168702734</v>
      </c>
      <c r="N401" s="1"/>
      <c r="O401">
        <v>-0.075082</v>
      </c>
      <c r="P401" s="27">
        <f t="shared" si="74"/>
        <v>44253</v>
      </c>
      <c r="Q401" s="6">
        <f t="shared" si="78"/>
        <v>0.14772456841627135</v>
      </c>
      <c r="R401" s="5">
        <f t="shared" si="76"/>
        <v>0.554548421453291</v>
      </c>
      <c r="S401" s="6">
        <f t="shared" si="76"/>
        <v>0.22369900775949642</v>
      </c>
      <c r="T401" s="6">
        <f t="shared" si="75"/>
        <v>0.06285880554059711</v>
      </c>
      <c r="U401" s="6"/>
      <c r="V401" s="6">
        <f t="shared" si="72"/>
        <v>0.24720770079241397</v>
      </c>
      <c r="W401" s="6">
        <f t="shared" si="69"/>
        <v>1.7231579881208365</v>
      </c>
      <c r="X401" s="6">
        <f t="shared" si="68"/>
        <v>0.9485608939142365</v>
      </c>
      <c r="Y401" s="6">
        <f t="shared" si="77"/>
        <v>0.7088243148364011</v>
      </c>
      <c r="Z401" s="6"/>
      <c r="AA401" s="6">
        <f t="shared" si="73"/>
        <v>1.1268477322904913</v>
      </c>
    </row>
    <row r="402" spans="2:27" ht="14.25">
      <c r="B402" s="29">
        <v>44286</v>
      </c>
      <c r="C402" s="1"/>
      <c r="D402" s="25">
        <v>0.03868483282097235</v>
      </c>
      <c r="E402">
        <v>0.092657</v>
      </c>
      <c r="F402" s="30">
        <v>0.12018723399707731</v>
      </c>
      <c r="G402" s="30">
        <v>0.11547929299445236</v>
      </c>
      <c r="H402" s="30">
        <v>0.06514642205662668</v>
      </c>
      <c r="I402" s="30">
        <v>0.11285759262095607</v>
      </c>
      <c r="J402" s="7"/>
      <c r="K402" s="30">
        <v>0.128331213920426</v>
      </c>
      <c r="L402" s="30">
        <v>0.07014422378935725</v>
      </c>
      <c r="M402" s="30">
        <v>0.09697462771091048</v>
      </c>
      <c r="N402" s="1"/>
      <c r="O402">
        <v>0.020042</v>
      </c>
      <c r="P402" s="27">
        <f t="shared" si="74"/>
        <v>44286</v>
      </c>
      <c r="Q402" s="6">
        <f t="shared" si="78"/>
        <v>0.14909895359997918</v>
      </c>
      <c r="R402" s="5">
        <f t="shared" si="76"/>
        <v>0.5443790601714572</v>
      </c>
      <c r="S402" s="6">
        <f t="shared" si="76"/>
        <v>0.23835256658603354</v>
      </c>
      <c r="T402" s="6">
        <f t="shared" si="75"/>
        <v>0.0606338536574848</v>
      </c>
      <c r="U402" s="6"/>
      <c r="V402" s="6">
        <f t="shared" si="72"/>
        <v>0.24811610850373866</v>
      </c>
      <c r="W402" s="6">
        <f t="shared" si="69"/>
        <v>1.7644711471273318</v>
      </c>
      <c r="X402" s="6">
        <f t="shared" si="68"/>
        <v>0.9535331660219413</v>
      </c>
      <c r="Y402" s="6">
        <f t="shared" si="77"/>
        <v>0.7305771134819536</v>
      </c>
      <c r="Z402" s="6"/>
      <c r="AA402" s="6">
        <f t="shared" si="73"/>
        <v>1.149527142210409</v>
      </c>
    </row>
    <row r="403" spans="2:27" ht="14.25">
      <c r="B403" s="29">
        <v>44316</v>
      </c>
      <c r="C403" s="1"/>
      <c r="D403" s="25">
        <v>0.023897410816672293</v>
      </c>
      <c r="E403">
        <v>0.006833</v>
      </c>
      <c r="F403" s="30">
        <v>0.04119720661330484</v>
      </c>
      <c r="G403" s="30">
        <v>0.01032144046781891</v>
      </c>
      <c r="H403" s="30">
        <v>0.035605032572758155</v>
      </c>
      <c r="I403" s="30">
        <v>0.005501384903878748</v>
      </c>
      <c r="J403" s="7"/>
      <c r="K403" s="30">
        <v>0.05113330009040462</v>
      </c>
      <c r="L403" s="30">
        <v>0.015125230558738822</v>
      </c>
      <c r="M403" s="30">
        <v>0.055543841024932705</v>
      </c>
      <c r="N403" s="1"/>
      <c r="O403">
        <v>-0.004018</v>
      </c>
      <c r="P403" s="27">
        <f t="shared" si="74"/>
        <v>44316</v>
      </c>
      <c r="Q403" s="6">
        <f t="shared" si="78"/>
        <v>0.16184736097506802</v>
      </c>
      <c r="R403" s="5">
        <f t="shared" si="76"/>
        <v>0.5574638382476927</v>
      </c>
      <c r="S403" s="6">
        <f t="shared" si="76"/>
        <v>0.253107873410183</v>
      </c>
      <c r="T403" s="6">
        <f t="shared" si="75"/>
        <v>0.07016579067805324</v>
      </c>
      <c r="U403" s="6"/>
      <c r="V403" s="6">
        <f t="shared" si="72"/>
        <v>0.2606462158277493</v>
      </c>
      <c r="W403" s="6">
        <f t="shared" si="69"/>
        <v>1.7610508281672086</v>
      </c>
      <c r="X403" s="6">
        <f t="shared" si="68"/>
        <v>0.9565276393109052</v>
      </c>
      <c r="Y403" s="6">
        <f t="shared" si="77"/>
        <v>0.7391847206363644</v>
      </c>
      <c r="Z403" s="6"/>
      <c r="AA403" s="6">
        <f t="shared" si="73"/>
        <v>1.1522543960381595</v>
      </c>
    </row>
    <row r="404" spans="2:27" ht="14.25">
      <c r="B404" s="29">
        <v>44347</v>
      </c>
      <c r="C404" s="1"/>
      <c r="D404" s="25">
        <v>0.03443300378942715</v>
      </c>
      <c r="E404">
        <v>0.041398</v>
      </c>
      <c r="F404" s="30">
        <v>0.009868308024986838</v>
      </c>
      <c r="G404" s="30">
        <v>0.007518900280699459</v>
      </c>
      <c r="H404" s="30">
        <v>-0.014539169564481536</v>
      </c>
      <c r="I404" s="30">
        <v>0.008993971700641978</v>
      </c>
      <c r="J404" s="7"/>
      <c r="K404" s="30">
        <v>0.030615314599547805</v>
      </c>
      <c r="L404" s="30">
        <v>-0.09147494462311012</v>
      </c>
      <c r="M404" s="30">
        <v>0.0018116690776330824</v>
      </c>
      <c r="N404" s="1"/>
      <c r="O404">
        <v>-0.066061</v>
      </c>
      <c r="P404" s="27">
        <f t="shared" si="74"/>
        <v>44347</v>
      </c>
      <c r="Q404" s="6">
        <f t="shared" si="78"/>
        <v>0.1697714758681508</v>
      </c>
      <c r="R404" s="5">
        <f t="shared" si="76"/>
        <v>0.5549170313705974</v>
      </c>
      <c r="S404" s="6">
        <f t="shared" si="76"/>
        <v>0.2510507952391818</v>
      </c>
      <c r="T404" s="6">
        <f t="shared" si="75"/>
        <v>0.06929018411479371</v>
      </c>
      <c r="U404" s="6"/>
      <c r="V404" s="6">
        <f t="shared" si="72"/>
        <v>0.2612573716481809</v>
      </c>
      <c r="W404" s="6">
        <f t="shared" si="69"/>
        <v>1.7541401427794412</v>
      </c>
      <c r="X404" s="6">
        <f t="shared" si="68"/>
        <v>0.9440648607180527</v>
      </c>
      <c r="Y404" s="6">
        <f t="shared" si="77"/>
        <v>0.7317951474829522</v>
      </c>
      <c r="Z404" s="6"/>
      <c r="AA404" s="6">
        <f t="shared" si="73"/>
        <v>1.1433333836601487</v>
      </c>
    </row>
    <row r="405" spans="2:27" ht="14.25">
      <c r="B405" s="29">
        <v>44377</v>
      </c>
      <c r="C405" s="1"/>
      <c r="D405" s="25">
        <v>0.02481585017398813</v>
      </c>
      <c r="E405">
        <v>-0.015109</v>
      </c>
      <c r="F405" s="30">
        <v>-0.017984289690307742</v>
      </c>
      <c r="G405" s="30">
        <v>-0.0008862629246675358</v>
      </c>
      <c r="H405" s="30">
        <v>0.08126363903947653</v>
      </c>
      <c r="I405" s="30">
        <v>0.0009119170984455138</v>
      </c>
      <c r="J405" s="7"/>
      <c r="K405" s="30">
        <v>0.018142354614175682</v>
      </c>
      <c r="L405" s="30">
        <v>0.12992040962595963</v>
      </c>
      <c r="M405" s="30">
        <v>0.021185013030055266</v>
      </c>
      <c r="N405" s="1"/>
      <c r="O405">
        <v>0.008556</v>
      </c>
      <c r="P405" s="27">
        <f t="shared" si="74"/>
        <v>44377</v>
      </c>
      <c r="Q405" s="6">
        <f t="shared" si="78"/>
        <v>0.16956343151242048</v>
      </c>
      <c r="R405" s="5">
        <f t="shared" si="76"/>
        <v>0.5517073966865363</v>
      </c>
      <c r="S405" s="6">
        <f t="shared" si="76"/>
        <v>0.2518813697162684</v>
      </c>
      <c r="T405" s="6">
        <f t="shared" si="75"/>
        <v>0.07146225978609501</v>
      </c>
      <c r="U405" s="6"/>
      <c r="V405" s="6">
        <f t="shared" si="72"/>
        <v>0.2611536144253301</v>
      </c>
      <c r="W405" s="6">
        <f t="shared" si="69"/>
        <v>1.7525495248544232</v>
      </c>
      <c r="X405" s="6">
        <f t="shared" si="68"/>
        <v>0.9576859417095817</v>
      </c>
      <c r="Y405" s="6">
        <f t="shared" si="77"/>
        <v>0.7376315817880197</v>
      </c>
      <c r="Z405" s="6"/>
      <c r="AA405" s="6">
        <f t="shared" si="73"/>
        <v>1.1492890161173415</v>
      </c>
    </row>
    <row r="406" spans="2:27" ht="14.25">
      <c r="B406" s="29">
        <v>44407</v>
      </c>
      <c r="C406" s="1"/>
      <c r="D406" s="25">
        <v>0.00803309550413478</v>
      </c>
      <c r="E406">
        <v>0.028037</v>
      </c>
      <c r="F406" s="30">
        <v>0.062499927817180057</v>
      </c>
      <c r="G406" s="30">
        <v>0.04600827912477823</v>
      </c>
      <c r="H406" s="30">
        <v>-0.009067099778244048</v>
      </c>
      <c r="I406" s="30">
        <v>0.031165173915826072</v>
      </c>
      <c r="J406" s="7"/>
      <c r="K406" s="30">
        <v>0.05253833600423419</v>
      </c>
      <c r="L406" s="30">
        <v>0.05343995656774392</v>
      </c>
      <c r="M406" s="30">
        <v>-0.008477315269941</v>
      </c>
      <c r="N406" s="1"/>
      <c r="O406">
        <v>0.07634</v>
      </c>
      <c r="P406" s="27">
        <f t="shared" si="74"/>
        <v>44407</v>
      </c>
      <c r="Q406" s="6">
        <f t="shared" si="78"/>
        <v>0.173606814884578</v>
      </c>
      <c r="R406" s="5">
        <f t="shared" si="76"/>
        <v>0.5330651249580427</v>
      </c>
      <c r="S406" s="6">
        <f t="shared" si="76"/>
        <v>0.25237662766762736</v>
      </c>
      <c r="T406" s="6">
        <f t="shared" si="75"/>
        <v>0.0777213784455722</v>
      </c>
      <c r="U406" s="6"/>
      <c r="V406" s="6">
        <f t="shared" si="72"/>
        <v>0.25919248648895504</v>
      </c>
      <c r="W406" s="6">
        <f t="shared" si="69"/>
        <v>1.7814261067222816</v>
      </c>
      <c r="X406" s="6">
        <f t="shared" si="68"/>
        <v>0.9753001667866529</v>
      </c>
      <c r="Y406" s="6">
        <f t="shared" si="77"/>
        <v>0.7351836457135591</v>
      </c>
      <c r="Z406" s="6"/>
      <c r="AA406" s="6">
        <f t="shared" si="73"/>
        <v>1.1639699730741646</v>
      </c>
    </row>
    <row r="407" spans="2:27" ht="14.25">
      <c r="B407" s="29">
        <v>44439</v>
      </c>
      <c r="C407" s="1"/>
      <c r="D407" s="25">
        <v>0.016328842255872278</v>
      </c>
      <c r="E407">
        <v>0.019481</v>
      </c>
      <c r="F407" s="30">
        <v>-0.010826404687963698</v>
      </c>
      <c r="G407" s="30">
        <v>0.023540514212156083</v>
      </c>
      <c r="H407" s="30">
        <v>0.026735871720696913</v>
      </c>
      <c r="I407" s="30">
        <v>0.03046970554409545</v>
      </c>
      <c r="J407" s="7"/>
      <c r="K407" s="30">
        <v>-0.06265496120295289</v>
      </c>
      <c r="L407" s="30">
        <v>-0.046503556262571855</v>
      </c>
      <c r="M407" s="30">
        <v>-0.015123425350582309</v>
      </c>
      <c r="N407" s="1"/>
      <c r="O407">
        <v>-0.014587</v>
      </c>
      <c r="P407" s="27">
        <f t="shared" si="74"/>
        <v>44439</v>
      </c>
      <c r="Q407" s="6">
        <f t="shared" si="78"/>
        <v>0.17489244157823391</v>
      </c>
      <c r="R407" s="5">
        <f t="shared" si="76"/>
        <v>0.5277074291015404</v>
      </c>
      <c r="S407" s="6">
        <f t="shared" si="76"/>
        <v>0.2517338355968375</v>
      </c>
      <c r="T407" s="6">
        <f t="shared" si="75"/>
        <v>0.07626090431828737</v>
      </c>
      <c r="U407" s="6"/>
      <c r="V407" s="6">
        <f t="shared" si="72"/>
        <v>0.25764865264872483</v>
      </c>
      <c r="W407" s="6">
        <f t="shared" si="69"/>
        <v>1.7773355425633057</v>
      </c>
      <c r="X407" s="6">
        <f t="shared" si="68"/>
        <v>0.9745729800456967</v>
      </c>
      <c r="Y407" s="6">
        <f t="shared" si="77"/>
        <v>0.7317898832813601</v>
      </c>
      <c r="Z407" s="6"/>
      <c r="AA407" s="6">
        <f t="shared" si="73"/>
        <v>1.1612328019634541</v>
      </c>
    </row>
    <row r="408" spans="2:27" ht="14.25">
      <c r="B408" s="29">
        <v>44469</v>
      </c>
      <c r="C408" s="1"/>
      <c r="D408" s="25">
        <v>-0.022245294467679644</v>
      </c>
      <c r="E408">
        <v>-0.038016</v>
      </c>
      <c r="F408" s="30">
        <v>-0.04424552176727137</v>
      </c>
      <c r="G408" s="30">
        <v>-0.036935379019957026</v>
      </c>
      <c r="H408" s="30">
        <v>0.01631447399891517</v>
      </c>
      <c r="I408" s="30">
        <v>-0.027853904737272006</v>
      </c>
      <c r="J408" s="7"/>
      <c r="K408" s="30">
        <v>0.04972431264436339</v>
      </c>
      <c r="L408" s="30">
        <v>0.08252511520038386</v>
      </c>
      <c r="M408" s="30">
        <v>0.03211104062663761</v>
      </c>
      <c r="N408" s="1"/>
      <c r="O408">
        <v>-0.041033</v>
      </c>
      <c r="P408" s="27">
        <f t="shared" si="74"/>
        <v>44469</v>
      </c>
      <c r="Q408" s="6">
        <f t="shared" si="78"/>
        <v>0.188725155212456</v>
      </c>
      <c r="R408" s="5">
        <f t="shared" si="78"/>
        <v>0.5392606061203425</v>
      </c>
      <c r="S408" s="6">
        <f t="shared" si="78"/>
        <v>0.26506773614022855</v>
      </c>
      <c r="T408" s="6">
        <f t="shared" si="75"/>
        <v>0.08746513602890049</v>
      </c>
      <c r="U408" s="6"/>
      <c r="V408" s="6">
        <f t="shared" si="72"/>
        <v>0.2701296583754819</v>
      </c>
      <c r="W408" s="6">
        <f t="shared" si="69"/>
        <v>1.7446752694454672</v>
      </c>
      <c r="X408" s="6">
        <f t="shared" si="68"/>
        <v>0.956555207613307</v>
      </c>
      <c r="Y408" s="6">
        <f t="shared" si="77"/>
        <v>0.713009014412766</v>
      </c>
      <c r="Z408" s="6"/>
      <c r="AA408" s="6">
        <f t="shared" si="73"/>
        <v>1.1380798304905135</v>
      </c>
    </row>
    <row r="409" spans="2:27" ht="14.25">
      <c r="B409" s="29">
        <v>44498</v>
      </c>
      <c r="C409" s="1"/>
      <c r="D409" s="25">
        <v>0.05015545469949667</v>
      </c>
      <c r="E409">
        <v>-0.012358</v>
      </c>
      <c r="F409" s="30">
        <v>0.05039499901695765</v>
      </c>
      <c r="G409" s="30">
        <v>0.015384004517700278</v>
      </c>
      <c r="H409" s="30">
        <v>0.02734804042605732</v>
      </c>
      <c r="I409" s="30">
        <v>-0.019576935552648056</v>
      </c>
      <c r="J409" s="7"/>
      <c r="K409" s="30">
        <v>0.025567223982936316</v>
      </c>
      <c r="L409" s="30">
        <v>0.037370559539427584</v>
      </c>
      <c r="M409" s="30">
        <v>0.09825967865851637</v>
      </c>
      <c r="N409" s="1"/>
      <c r="O409">
        <v>-0.039311</v>
      </c>
      <c r="P409" s="27">
        <f t="shared" si="74"/>
        <v>44498</v>
      </c>
      <c r="Q409" s="6">
        <f t="shared" si="78"/>
        <v>0.17493784235725407</v>
      </c>
      <c r="R409" s="5">
        <f t="shared" si="78"/>
        <v>0.5511546211586736</v>
      </c>
      <c r="S409" s="6">
        <f t="shared" si="78"/>
        <v>0.2632908940752045</v>
      </c>
      <c r="T409" s="6">
        <f t="shared" si="75"/>
        <v>0.07471486409333616</v>
      </c>
      <c r="U409" s="6"/>
      <c r="V409" s="6">
        <f t="shared" si="72"/>
        <v>0.2660245554211171</v>
      </c>
      <c r="W409" s="6">
        <f t="shared" si="69"/>
        <v>1.7207126258588745</v>
      </c>
      <c r="X409" s="6">
        <f t="shared" si="68"/>
        <v>0.9491213748535535</v>
      </c>
      <c r="Y409" s="6">
        <f t="shared" si="77"/>
        <v>0.7401423749742536</v>
      </c>
      <c r="Z409" s="6"/>
      <c r="AA409" s="6">
        <f t="shared" si="73"/>
        <v>1.1366587918955606</v>
      </c>
    </row>
    <row r="410" spans="2:27" ht="14.25">
      <c r="B410" s="29">
        <v>44530</v>
      </c>
      <c r="C410" s="1"/>
      <c r="D410" s="25">
        <v>-0.01621597260924379</v>
      </c>
      <c r="E410">
        <v>0.056138</v>
      </c>
      <c r="F410" s="30">
        <v>-0.031318549005013185</v>
      </c>
      <c r="G410" s="30">
        <v>0.01927864749664354</v>
      </c>
      <c r="H410" s="30">
        <v>-0.060197081078393166</v>
      </c>
      <c r="I410" s="30">
        <v>0.012733845710621416</v>
      </c>
      <c r="J410" s="7"/>
      <c r="K410" s="30">
        <v>-0.07248132165511412</v>
      </c>
      <c r="L410" s="30">
        <v>-0.06051936889925713</v>
      </c>
      <c r="M410" s="30">
        <v>-0.10500447099329058</v>
      </c>
      <c r="N410" s="1"/>
      <c r="O410">
        <v>-0.03083</v>
      </c>
      <c r="P410" s="27">
        <f t="shared" si="74"/>
        <v>44530</v>
      </c>
      <c r="Q410" s="6">
        <f t="shared" si="78"/>
        <v>0.17024037933181216</v>
      </c>
      <c r="R410" s="5">
        <f t="shared" si="78"/>
        <v>0.568104292566944</v>
      </c>
      <c r="S410" s="6">
        <f t="shared" si="78"/>
        <v>0.26565315201356454</v>
      </c>
      <c r="T410" s="6">
        <f t="shared" si="75"/>
        <v>0.08603089714259185</v>
      </c>
      <c r="U410" s="6"/>
      <c r="V410" s="6">
        <f t="shared" si="72"/>
        <v>0.2725071802637281</v>
      </c>
      <c r="W410" s="6">
        <f t="shared" si="69"/>
        <v>1.7407444683612092</v>
      </c>
      <c r="X410" s="6">
        <f t="shared" si="68"/>
        <v>0.9647077766594574</v>
      </c>
      <c r="Y410" s="6">
        <f t="shared" si="77"/>
        <v>0.7681610445197645</v>
      </c>
      <c r="Z410" s="6"/>
      <c r="AA410" s="6">
        <f t="shared" si="73"/>
        <v>1.157871096513477</v>
      </c>
    </row>
    <row r="411" spans="2:27" ht="14.25">
      <c r="B411" s="29">
        <v>44561</v>
      </c>
      <c r="C411" s="1"/>
      <c r="D411" s="25">
        <v>0.030608661988869912</v>
      </c>
      <c r="E411">
        <v>0.062322</v>
      </c>
      <c r="F411" s="30">
        <v>0.06967935563771799</v>
      </c>
      <c r="G411" s="30">
        <v>0.07718638634542252</v>
      </c>
      <c r="H411" s="30">
        <v>0.03087861855228624</v>
      </c>
      <c r="I411" s="30">
        <v>0.10441466342183214</v>
      </c>
      <c r="J411" s="7"/>
      <c r="K411" s="30">
        <v>0.02064351965854061</v>
      </c>
      <c r="L411" s="30">
        <v>0.08159861989649198</v>
      </c>
      <c r="M411" s="30">
        <v>-0.003676995330691546</v>
      </c>
      <c r="N411" s="1"/>
      <c r="O411">
        <v>0.069304</v>
      </c>
      <c r="P411" s="27">
        <f t="shared" si="74"/>
        <v>44561</v>
      </c>
      <c r="Q411" s="6">
        <f t="shared" si="78"/>
        <v>0.18005664717980707</v>
      </c>
      <c r="R411" s="5">
        <f t="shared" si="78"/>
        <v>0.5792092403181379</v>
      </c>
      <c r="S411" s="6">
        <f t="shared" si="78"/>
        <v>0.28033547801045017</v>
      </c>
      <c r="T411" s="6">
        <f t="shared" si="75"/>
        <v>0.10563142370538081</v>
      </c>
      <c r="U411" s="6"/>
      <c r="V411" s="6">
        <f t="shared" si="72"/>
        <v>0.286308197303444</v>
      </c>
      <c r="W411" s="6">
        <f t="shared" si="69"/>
        <v>1.7309026294834633</v>
      </c>
      <c r="X411" s="6">
        <f t="shared" si="68"/>
        <v>0.9669323731017925</v>
      </c>
      <c r="Y411" s="6">
        <f t="shared" si="77"/>
        <v>0.7620204598774971</v>
      </c>
      <c r="Z411" s="6"/>
      <c r="AA411" s="6">
        <f t="shared" si="73"/>
        <v>1.153285154154251</v>
      </c>
    </row>
    <row r="412" spans="2:27" ht="14.25">
      <c r="B412" s="29">
        <v>44592</v>
      </c>
      <c r="C412" s="1"/>
      <c r="D412" s="25">
        <v>-0.00411628366760064</v>
      </c>
      <c r="E412">
        <v>-0.002127</v>
      </c>
      <c r="F412" s="30">
        <v>0.006541084603098213</v>
      </c>
      <c r="G412" s="30">
        <v>-0.036819090207562466</v>
      </c>
      <c r="H412" s="30">
        <v>0.0876338504515688</v>
      </c>
      <c r="I412" s="30">
        <v>-0.010650460816474472</v>
      </c>
      <c r="J412" s="7"/>
      <c r="K412" s="30">
        <v>0.057600005848829516</v>
      </c>
      <c r="L412" s="30">
        <v>-0.018504197700327185</v>
      </c>
      <c r="M412" s="30">
        <v>0.11575823726038603</v>
      </c>
      <c r="N412" s="1"/>
      <c r="O412">
        <v>-0.0065673766075330375</v>
      </c>
      <c r="P412" s="27">
        <f t="shared" si="74"/>
        <v>44592</v>
      </c>
      <c r="Q412" s="6">
        <f t="shared" si="78"/>
        <v>0.18134497975760017</v>
      </c>
      <c r="R412" s="5">
        <f t="shared" si="78"/>
        <v>0.5780175583793687</v>
      </c>
      <c r="S412" s="6">
        <f t="shared" si="78"/>
        <v>0.2862138850600094</v>
      </c>
      <c r="T412" s="6">
        <f t="shared" si="75"/>
        <v>0.10826646107643334</v>
      </c>
      <c r="U412" s="6"/>
      <c r="V412" s="6">
        <f>+AVERAGE(Q412:U412)</f>
        <v>0.28846072106835285</v>
      </c>
      <c r="W412" s="6">
        <f t="shared" si="69"/>
        <v>1.7210848048532963</v>
      </c>
      <c r="X412" s="6">
        <f t="shared" si="68"/>
        <v>0.953968765217198</v>
      </c>
      <c r="Y412" s="6">
        <f t="shared" si="77"/>
        <v>0.7456984379213067</v>
      </c>
      <c r="Z412" s="6"/>
      <c r="AA412" s="6">
        <f t="shared" si="73"/>
        <v>1.1402506693306003</v>
      </c>
    </row>
    <row r="413" spans="2:27" ht="14.25">
      <c r="B413" s="29">
        <v>44620</v>
      </c>
      <c r="C413" s="1"/>
      <c r="D413" s="31">
        <v>0.00279945253138858</v>
      </c>
      <c r="E413" s="32">
        <v>-0.046894</v>
      </c>
      <c r="F413" s="31">
        <v>-0.03236904192169798</v>
      </c>
      <c r="G413" s="31">
        <v>-0.015440176506115622</v>
      </c>
      <c r="H413" s="31">
        <v>0.03558028632857502</v>
      </c>
      <c r="I413" s="31">
        <v>-0.02909385923214791</v>
      </c>
      <c r="J413" s="33"/>
      <c r="K413" s="31">
        <v>0.0732486277979787</v>
      </c>
      <c r="L413" s="31">
        <v>-0.06308892724447912</v>
      </c>
      <c r="M413" s="31">
        <v>0.03747271626752435</v>
      </c>
      <c r="N413" s="33"/>
      <c r="O413" s="32">
        <v>0.010468793172259128</v>
      </c>
      <c r="P413" s="27">
        <f t="shared" si="74"/>
        <v>44620</v>
      </c>
      <c r="Q413" s="6">
        <f t="shared" si="78"/>
        <v>0.18290409179100076</v>
      </c>
      <c r="R413" s="5">
        <f t="shared" si="78"/>
        <v>0.5782791274948441</v>
      </c>
      <c r="S413" s="6">
        <f t="shared" si="78"/>
        <v>0.2871125516922978</v>
      </c>
      <c r="T413" s="6">
        <f t="shared" si="75"/>
        <v>0.11114666930791509</v>
      </c>
      <c r="U413" s="6"/>
      <c r="V413" s="6">
        <f aca="true" t="shared" si="79" ref="V413:V422">+AVERAGE(Q413:U413)</f>
        <v>0.2898606100715144</v>
      </c>
      <c r="W413" s="6">
        <f t="shared" si="69"/>
        <v>1.7212759219757634</v>
      </c>
      <c r="X413" s="6">
        <f t="shared" si="68"/>
        <v>0.9527562382613213</v>
      </c>
      <c r="Y413" s="6">
        <f t="shared" si="77"/>
        <v>0.743024090203901</v>
      </c>
      <c r="Z413" s="6"/>
      <c r="AA413" s="6">
        <f t="shared" si="73"/>
        <v>1.139018750146995</v>
      </c>
    </row>
    <row r="414" spans="2:27" ht="14.25">
      <c r="B414" s="29">
        <v>44651</v>
      </c>
      <c r="C414" s="1"/>
      <c r="D414" s="31">
        <v>0.03955684855147279</v>
      </c>
      <c r="E414" s="32">
        <v>0.084546</v>
      </c>
      <c r="F414" s="31">
        <v>0.08555264636402882</v>
      </c>
      <c r="G414" s="31">
        <v>0.04502718740741063</v>
      </c>
      <c r="H414" s="31">
        <v>0.05094995535715641</v>
      </c>
      <c r="I414" s="31">
        <v>0.06456607638384293</v>
      </c>
      <c r="J414" s="33"/>
      <c r="K414" s="31">
        <v>0.09465456606593059</v>
      </c>
      <c r="L414" s="31">
        <v>0.005439952906301393</v>
      </c>
      <c r="M414" s="31">
        <v>0.04844773938051006</v>
      </c>
      <c r="N414" s="33"/>
      <c r="O414" s="32">
        <v>0.0688562111360922</v>
      </c>
      <c r="P414" s="27">
        <f t="shared" si="74"/>
        <v>44651</v>
      </c>
      <c r="Q414" s="6">
        <f t="shared" si="78"/>
        <v>0.20424756417166332</v>
      </c>
      <c r="R414" s="5">
        <f t="shared" si="78"/>
        <v>0.5947845511940035</v>
      </c>
      <c r="S414" s="6">
        <f t="shared" si="78"/>
        <v>0.29473873734638095</v>
      </c>
      <c r="T414" s="6">
        <f t="shared" si="75"/>
        <v>0.12623607436172224</v>
      </c>
      <c r="U414" s="6"/>
      <c r="V414" s="6">
        <f t="shared" si="79"/>
        <v>0.3050017317684425</v>
      </c>
      <c r="W414" s="6">
        <f t="shared" si="69"/>
        <v>1.733004951624043</v>
      </c>
      <c r="X414" s="6">
        <f t="shared" si="68"/>
        <v>0.9578875457028203</v>
      </c>
      <c r="Y414" s="6">
        <f t="shared" si="77"/>
        <v>0.7486228569327167</v>
      </c>
      <c r="Z414" s="6"/>
      <c r="AA414" s="6">
        <f t="shared" si="73"/>
        <v>1.1465051180865267</v>
      </c>
    </row>
    <row r="415" spans="2:27" ht="14.25">
      <c r="B415" s="29">
        <v>44680</v>
      </c>
      <c r="C415" s="1"/>
      <c r="D415" s="31">
        <v>-0.04961955474958657</v>
      </c>
      <c r="E415" s="31">
        <v>0.031174456083803426</v>
      </c>
      <c r="F415" s="31">
        <v>0.007828267689786728</v>
      </c>
      <c r="G415" s="31">
        <v>0.011660270821769458</v>
      </c>
      <c r="H415" s="31">
        <v>-0.02589067674319634</v>
      </c>
      <c r="I415" s="31">
        <v>0.010998636546090124</v>
      </c>
      <c r="J415" s="33"/>
      <c r="K415" s="31">
        <v>0.03934698248597379</v>
      </c>
      <c r="L415" s="31">
        <v>0.06491317030330279</v>
      </c>
      <c r="M415" s="31">
        <v>-0.03630507731480692</v>
      </c>
      <c r="N415" s="33"/>
      <c r="O415" s="34">
        <v>-0.04074246027610129</v>
      </c>
      <c r="P415" s="27">
        <f t="shared" si="74"/>
        <v>44680</v>
      </c>
      <c r="Q415" s="6">
        <f aca="true" t="shared" si="80" ref="Q415:S430">+COVAR($D356:$D415,E356:E415)/VARP($D356:$D415)</f>
        <v>0.183827403978192</v>
      </c>
      <c r="R415" s="5">
        <f t="shared" si="80"/>
        <v>0.5726563708233027</v>
      </c>
      <c r="S415" s="6">
        <f t="shared" si="80"/>
        <v>0.28350430897868456</v>
      </c>
      <c r="T415" s="6">
        <f t="shared" si="75"/>
        <v>0.12090021535397573</v>
      </c>
      <c r="U415" s="6"/>
      <c r="V415" s="6">
        <f t="shared" si="79"/>
        <v>0.29022207478353873</v>
      </c>
      <c r="W415" s="6">
        <f t="shared" si="69"/>
        <v>1.6579391759695823</v>
      </c>
      <c r="X415" s="6">
        <f t="shared" si="68"/>
        <v>0.9450061300171584</v>
      </c>
      <c r="Y415" s="6">
        <f t="shared" si="77"/>
        <v>0.7499281979326797</v>
      </c>
      <c r="Z415" s="6"/>
      <c r="AA415" s="6">
        <f t="shared" si="73"/>
        <v>1.1176245013064736</v>
      </c>
    </row>
    <row r="416" spans="2:27" ht="14.25">
      <c r="B416" s="29">
        <v>44712</v>
      </c>
      <c r="C416" s="1"/>
      <c r="D416" s="31">
        <v>0.0005710623663555126</v>
      </c>
      <c r="E416" s="31">
        <v>0.015824175824175946</v>
      </c>
      <c r="F416" s="31">
        <v>0.0511819727469649</v>
      </c>
      <c r="G416" s="31">
        <v>0.013538957066111967</v>
      </c>
      <c r="H416" s="31">
        <v>0.05840331221849415</v>
      </c>
      <c r="I416" s="31">
        <v>0.02918743580387617</v>
      </c>
      <c r="J416" s="33"/>
      <c r="K416" s="31">
        <v>0.053536500100488826</v>
      </c>
      <c r="L416" s="31">
        <v>0.05007326537775225</v>
      </c>
      <c r="M416" s="31">
        <v>0.07741032370953627</v>
      </c>
      <c r="N416" s="33"/>
      <c r="O416" s="34">
        <v>-0.01074663426872513</v>
      </c>
      <c r="P416" s="27">
        <f t="shared" si="74"/>
        <v>44712</v>
      </c>
      <c r="Q416" s="6">
        <f t="shared" si="80"/>
        <v>0.1791128952369251</v>
      </c>
      <c r="R416" s="5">
        <f t="shared" si="80"/>
        <v>0.5809029663973956</v>
      </c>
      <c r="S416" s="6">
        <f t="shared" si="80"/>
        <v>0.2866020493033672</v>
      </c>
      <c r="T416" s="6">
        <f t="shared" si="75"/>
        <v>0.1199746077824376</v>
      </c>
      <c r="U416" s="6"/>
      <c r="V416" s="6">
        <f t="shared" si="79"/>
        <v>0.29164812968003134</v>
      </c>
      <c r="W416" s="6">
        <f t="shared" si="69"/>
        <v>1.6580888571799615</v>
      </c>
      <c r="X416" s="6">
        <f t="shared" si="68"/>
        <v>0.9277806595208224</v>
      </c>
      <c r="Y416" s="6">
        <f t="shared" si="77"/>
        <v>0.7435357650945277</v>
      </c>
      <c r="Z416" s="6"/>
      <c r="AA416" s="6">
        <f t="shared" si="73"/>
        <v>1.1098017605984374</v>
      </c>
    </row>
    <row r="417" spans="2:27" ht="14.25">
      <c r="B417" s="29">
        <v>44742</v>
      </c>
      <c r="D417" s="31">
        <v>-0.08705468289249219</v>
      </c>
      <c r="E417" s="31">
        <v>-0.010962065483917538</v>
      </c>
      <c r="F417" s="31">
        <v>-0.04335947004777796</v>
      </c>
      <c r="G417" s="31">
        <v>-0.04087657191371363</v>
      </c>
      <c r="H417" s="31">
        <v>-0.06965585208466796</v>
      </c>
      <c r="I417" s="31">
        <v>-0.04608800905860766</v>
      </c>
      <c r="J417" s="32"/>
      <c r="K417" s="31">
        <v>-0.10350201243464296</v>
      </c>
      <c r="L417" s="31">
        <v>0.018724989715397156</v>
      </c>
      <c r="M417" s="31">
        <v>-0.07701843851842227</v>
      </c>
      <c r="N417" s="32"/>
      <c r="O417" s="34">
        <v>-0.047187802661927236</v>
      </c>
      <c r="P417" s="27">
        <f t="shared" si="74"/>
        <v>44742</v>
      </c>
      <c r="Q417" s="6">
        <f t="shared" si="80"/>
        <v>0.18041374674098493</v>
      </c>
      <c r="R417" s="5">
        <f t="shared" si="80"/>
        <v>0.5775867785723663</v>
      </c>
      <c r="S417" s="6">
        <f t="shared" si="80"/>
        <v>0.3060821128718871</v>
      </c>
      <c r="T417" s="6">
        <f t="shared" si="75"/>
        <v>0.16155250170664395</v>
      </c>
      <c r="U417" s="6"/>
      <c r="V417" s="6">
        <f t="shared" si="79"/>
        <v>0.3064087849729706</v>
      </c>
      <c r="W417" s="6">
        <f t="shared" si="69"/>
        <v>1.6223844446026219</v>
      </c>
      <c r="X417" s="6">
        <f t="shared" si="68"/>
        <v>0.9189571731520582</v>
      </c>
      <c r="Y417" s="6">
        <f t="shared" si="77"/>
        <v>0.7561414470104758</v>
      </c>
      <c r="Z417" s="6"/>
      <c r="AA417" s="6">
        <f t="shared" si="73"/>
        <v>1.0991610215883851</v>
      </c>
    </row>
    <row r="418" spans="2:27" ht="14.25">
      <c r="B418" s="29">
        <v>44771</v>
      </c>
      <c r="D418" s="31">
        <v>0.046561324048927544</v>
      </c>
      <c r="E418" s="31">
        <v>0.03291040785571919</v>
      </c>
      <c r="F418" s="31">
        <v>0.0797084232516092</v>
      </c>
      <c r="G418" s="31">
        <v>0.017784852016225816</v>
      </c>
      <c r="H418" s="31">
        <v>0.05794681330047191</v>
      </c>
      <c r="I418" s="31">
        <v>-0.005917159763313529</v>
      </c>
      <c r="J418" s="32"/>
      <c r="K418" s="31">
        <v>0.07937925577826799</v>
      </c>
      <c r="L418" s="31">
        <v>-0.002042057200546177</v>
      </c>
      <c r="M418" s="31">
        <v>0.023848206692278273</v>
      </c>
      <c r="N418" s="32"/>
      <c r="O418" s="34">
        <v>0.03526255671874834</v>
      </c>
      <c r="P418" s="27">
        <f t="shared" si="74"/>
        <v>44771</v>
      </c>
      <c r="Q418" s="6">
        <f t="shared" si="80"/>
        <v>0.1821462936276886</v>
      </c>
      <c r="R418" s="5">
        <f t="shared" si="80"/>
        <v>0.5928357264585713</v>
      </c>
      <c r="S418" s="6">
        <f t="shared" si="80"/>
        <v>0.30254749792997526</v>
      </c>
      <c r="T418" s="6">
        <f t="shared" si="75"/>
        <v>0.15328410254259336</v>
      </c>
      <c r="U418" s="6"/>
      <c r="V418" s="6">
        <f t="shared" si="79"/>
        <v>0.3077034051397071</v>
      </c>
      <c r="W418" s="6">
        <f t="shared" si="69"/>
        <v>1.6236705315226165</v>
      </c>
      <c r="X418" s="6">
        <f t="shared" si="68"/>
        <v>0.9238010986463421</v>
      </c>
      <c r="Y418" s="6">
        <f t="shared" si="77"/>
        <v>0.7537109718291205</v>
      </c>
      <c r="Z418" s="6"/>
      <c r="AA418" s="6">
        <f t="shared" si="73"/>
        <v>1.1003942006660263</v>
      </c>
    </row>
    <row r="419" spans="2:27" ht="14.25">
      <c r="B419" s="29">
        <v>44804</v>
      </c>
      <c r="D419" s="31">
        <v>-0.01606941110551663</v>
      </c>
      <c r="E419" s="31">
        <v>-0.005318147590361422</v>
      </c>
      <c r="F419" s="31">
        <v>-0.019785445384811418</v>
      </c>
      <c r="G419" s="31">
        <v>0.0009893998571752771</v>
      </c>
      <c r="H419" s="31">
        <v>-0.04367070344001667</v>
      </c>
      <c r="I419" s="31">
        <v>-0.033620905473423446</v>
      </c>
      <c r="J419" s="32"/>
      <c r="K419" s="31">
        <v>-0.04729140635846185</v>
      </c>
      <c r="L419" s="31">
        <v>-0.15552541125889474</v>
      </c>
      <c r="M419" s="31">
        <v>-0.0729429826822715</v>
      </c>
      <c r="N419" s="32"/>
      <c r="O419" s="34">
        <v>0.0072576726860476</v>
      </c>
      <c r="P419" s="27">
        <f t="shared" si="74"/>
        <v>44804</v>
      </c>
      <c r="Q419" s="6">
        <f t="shared" si="80"/>
        <v>0.18511416504960365</v>
      </c>
      <c r="R419" s="5">
        <f t="shared" si="80"/>
        <v>0.5952054107853184</v>
      </c>
      <c r="S419" s="6">
        <f t="shared" si="80"/>
        <v>0.3029254007207971</v>
      </c>
      <c r="T419" s="6">
        <f t="shared" si="75"/>
        <v>0.16166621199019557</v>
      </c>
      <c r="U419" s="6"/>
      <c r="V419" s="6">
        <f t="shared" si="79"/>
        <v>0.31122779713647863</v>
      </c>
      <c r="W419" s="6">
        <f t="shared" si="69"/>
        <v>1.627696356455435</v>
      </c>
      <c r="X419" s="6">
        <f t="shared" si="68"/>
        <v>0.9302074655350793</v>
      </c>
      <c r="Y419" s="6">
        <f t="shared" si="77"/>
        <v>0.7670572007146794</v>
      </c>
      <c r="Z419" s="6"/>
      <c r="AA419" s="6">
        <f t="shared" si="73"/>
        <v>1.1083203409017313</v>
      </c>
    </row>
    <row r="420" spans="2:27" ht="14.25">
      <c r="B420" s="29">
        <v>44834</v>
      </c>
      <c r="D420" s="31">
        <v>-0.04256797148185376</v>
      </c>
      <c r="E420" s="31">
        <v>-0.042488762715874095</v>
      </c>
      <c r="F420" s="31">
        <v>-0.10577347628850597</v>
      </c>
      <c r="G420" s="31">
        <v>-0.08030130926047707</v>
      </c>
      <c r="H420" s="31">
        <v>-0.054283784089704135</v>
      </c>
      <c r="I420" s="31">
        <v>-0.09423440405359129</v>
      </c>
      <c r="J420" s="32"/>
      <c r="K420" s="31">
        <v>-0.09095121794834427</v>
      </c>
      <c r="L420" s="31">
        <v>-0.009733188129594339</v>
      </c>
      <c r="M420" s="31">
        <v>-0.10722495489037742</v>
      </c>
      <c r="N420" s="32"/>
      <c r="O420" s="34">
        <v>-0.15043865379010946</v>
      </c>
      <c r="P420" s="27">
        <f t="shared" si="74"/>
        <v>44834</v>
      </c>
      <c r="Q420" s="6">
        <f t="shared" si="80"/>
        <v>0.21037196980878498</v>
      </c>
      <c r="R420" s="5">
        <f t="shared" si="80"/>
        <v>0.636463475133149</v>
      </c>
      <c r="S420" s="6">
        <f t="shared" si="80"/>
        <v>0.3421872716953195</v>
      </c>
      <c r="T420" s="6">
        <f t="shared" si="75"/>
        <v>0.2100914003797737</v>
      </c>
      <c r="U420" s="6"/>
      <c r="V420" s="6">
        <f t="shared" si="79"/>
        <v>0.3497785292542568</v>
      </c>
      <c r="W420" s="6">
        <f t="shared" si="69"/>
        <v>1.6279376082023556</v>
      </c>
      <c r="X420" s="6">
        <f t="shared" si="68"/>
        <v>0.9343637790673514</v>
      </c>
      <c r="Y420" s="6">
        <f t="shared" si="77"/>
        <v>0.8091648861235394</v>
      </c>
      <c r="Z420" s="6"/>
      <c r="AA420" s="6">
        <f t="shared" si="73"/>
        <v>1.1238220911310821</v>
      </c>
    </row>
    <row r="421" spans="2:27" ht="14.25">
      <c r="B421" s="29">
        <v>44865</v>
      </c>
      <c r="D421" s="31">
        <v>0.05571390686819777</v>
      </c>
      <c r="E421" s="31">
        <v>0.01126649206898267</v>
      </c>
      <c r="F421" s="31">
        <v>0.008906444828480575</v>
      </c>
      <c r="G421" s="31">
        <v>-0.08427479989772801</v>
      </c>
      <c r="H421" s="31">
        <v>0.036314163578936354</v>
      </c>
      <c r="I421" s="31">
        <v>0.01276700636750916</v>
      </c>
      <c r="J421" s="32"/>
      <c r="K421" s="31">
        <v>0.07732654507215209</v>
      </c>
      <c r="L421" s="31">
        <v>-0.017199807546910417</v>
      </c>
      <c r="M421" s="31">
        <v>0.07548658600736458</v>
      </c>
      <c r="N421" s="32"/>
      <c r="O421" s="34">
        <v>-0.0006624161629542602</v>
      </c>
      <c r="P421" s="27">
        <f t="shared" si="74"/>
        <v>44865</v>
      </c>
      <c r="Q421" s="6">
        <f t="shared" si="80"/>
        <v>0.20813545204754305</v>
      </c>
      <c r="R421" s="5">
        <f t="shared" si="80"/>
        <v>0.6271153640636812</v>
      </c>
      <c r="S421" s="6">
        <f t="shared" si="80"/>
        <v>0.29010513560685475</v>
      </c>
      <c r="T421" s="6">
        <f t="shared" si="75"/>
        <v>0.19912230481301815</v>
      </c>
      <c r="U421" s="6"/>
      <c r="V421" s="6">
        <f t="shared" si="79"/>
        <v>0.33111956413277427</v>
      </c>
      <c r="W421" s="6">
        <f t="shared" si="69"/>
        <v>1.6345214339744738</v>
      </c>
      <c r="X421" s="6">
        <f t="shared" si="68"/>
        <v>0.9408233808627999</v>
      </c>
      <c r="Y421" s="6">
        <f t="shared" si="77"/>
        <v>0.8278942564127125</v>
      </c>
      <c r="Z421" s="6"/>
      <c r="AA421" s="6">
        <f t="shared" si="73"/>
        <v>1.1344130237499954</v>
      </c>
    </row>
    <row r="422" spans="2:27" ht="14.25">
      <c r="B422" s="29">
        <v>44895</v>
      </c>
      <c r="D422" s="31">
        <v>0.05538562156931448</v>
      </c>
      <c r="E422" s="31">
        <v>0.10129489372098699</v>
      </c>
      <c r="F422" s="31">
        <v>0.027521117075482326</v>
      </c>
      <c r="G422" s="31">
        <v>0.03723439496474379</v>
      </c>
      <c r="H422" s="31">
        <v>0.06337191932349961</v>
      </c>
      <c r="I422" s="31">
        <v>0.029411054320340746</v>
      </c>
      <c r="J422" s="32"/>
      <c r="K422" s="31">
        <v>0.0968246882718804</v>
      </c>
      <c r="L422" s="31">
        <v>0.05125199667663494</v>
      </c>
      <c r="M422" s="31">
        <v>-0.004015909178669341</v>
      </c>
      <c r="N422" s="32"/>
      <c r="O422" s="34">
        <v>-0.3262668229111182</v>
      </c>
      <c r="P422" s="27">
        <f t="shared" si="74"/>
        <v>44895</v>
      </c>
      <c r="Q422" s="6">
        <f t="shared" si="80"/>
        <v>0.24130796659918313</v>
      </c>
      <c r="R422" s="5">
        <f t="shared" si="80"/>
        <v>0.6244531917764153</v>
      </c>
      <c r="S422" s="6">
        <f t="shared" si="80"/>
        <v>0.29730888214678297</v>
      </c>
      <c r="T422" s="6">
        <f t="shared" si="75"/>
        <v>0.20505615128202248</v>
      </c>
      <c r="U422" s="6"/>
      <c r="V422" s="6">
        <f t="shared" si="79"/>
        <v>0.3420315479511009</v>
      </c>
      <c r="W422" s="6">
        <f t="shared" si="69"/>
        <v>1.638511695092381</v>
      </c>
      <c r="X422" s="6">
        <f t="shared" si="68"/>
        <v>0.9443298897105855</v>
      </c>
      <c r="Y422" s="6">
        <f t="shared" si="77"/>
        <v>0.8072178832251877</v>
      </c>
      <c r="Z422" s="6"/>
      <c r="AA422" s="6">
        <f t="shared" si="73"/>
        <v>1.1300198226760514</v>
      </c>
    </row>
    <row r="423" spans="2:27" ht="14.25">
      <c r="B423" s="29">
        <v>44925</v>
      </c>
      <c r="D423" s="31">
        <v>-0.04895207219958908</v>
      </c>
      <c r="E423" s="31">
        <v>-0.02875144200905133</v>
      </c>
      <c r="F423" s="31">
        <v>-0.003806331291499987</v>
      </c>
      <c r="G423" s="31">
        <v>-0.011839691939884656</v>
      </c>
      <c r="H423" s="31">
        <v>-0.04734482605856116</v>
      </c>
      <c r="I423" s="31">
        <v>0.0007399880519001201</v>
      </c>
      <c r="J423" s="32"/>
      <c r="K423" s="31">
        <v>-0.05976948497691048</v>
      </c>
      <c r="L423" s="31">
        <v>-0.03582852124856961</v>
      </c>
      <c r="M423" s="31">
        <v>-0.07911061140619535</v>
      </c>
      <c r="N423" s="32"/>
      <c r="O423" s="34">
        <v>-0.10797800383000411</v>
      </c>
      <c r="P423" s="27">
        <f t="shared" si="74"/>
        <v>44925</v>
      </c>
      <c r="Q423" s="6">
        <f t="shared" si="80"/>
        <v>0.2551983932498334</v>
      </c>
      <c r="R423" s="5">
        <f t="shared" si="80"/>
        <v>0.6138229878129311</v>
      </c>
      <c r="S423" s="6">
        <f t="shared" si="80"/>
        <v>0.2996148762896792</v>
      </c>
      <c r="T423" s="6">
        <f t="shared" si="75"/>
        <v>0.2037552378140342</v>
      </c>
      <c r="U423" s="6"/>
      <c r="V423" s="6">
        <f>+AVERAGE(Q423:U423)</f>
        <v>0.34309787379161943</v>
      </c>
      <c r="W423" s="6">
        <f t="shared" si="69"/>
        <v>1.6284645641890205</v>
      </c>
      <c r="X423" s="6">
        <f t="shared" si="68"/>
        <v>0.9461337562751966</v>
      </c>
      <c r="Y423" s="6">
        <f t="shared" si="77"/>
        <v>0.8260976868247474</v>
      </c>
      <c r="Z423" s="6"/>
      <c r="AA423" s="6">
        <f>AVERAGE(W423:Z423)</f>
        <v>1.133565335762988</v>
      </c>
    </row>
    <row r="424" spans="2:27" ht="14.25">
      <c r="B424" s="4">
        <v>44957</v>
      </c>
      <c r="D424" s="32">
        <v>0.07689721825363471</v>
      </c>
      <c r="E424" s="32">
        <v>0.003060758337140257</v>
      </c>
      <c r="F424" s="32">
        <v>0.009004474498585768</v>
      </c>
      <c r="G424" s="32">
        <v>0.03710355845103264</v>
      </c>
      <c r="H424" s="32">
        <v>0.029478369608003208</v>
      </c>
      <c r="I424" s="32">
        <v>0.009042820840690302</v>
      </c>
      <c r="J424" s="32"/>
      <c r="K424" s="32">
        <v>0.02719767297575726</v>
      </c>
      <c r="L424" s="35">
        <v>0.06688727830738062</v>
      </c>
      <c r="M424" s="32">
        <v>0.0620566256183559</v>
      </c>
      <c r="N424" s="32"/>
      <c r="O424" s="32">
        <v>0.09977744076576123</v>
      </c>
      <c r="P424" s="27">
        <f t="shared" si="74"/>
        <v>44957</v>
      </c>
      <c r="Q424" s="6">
        <f t="shared" si="80"/>
        <v>0.23719632877563057</v>
      </c>
      <c r="R424" s="5">
        <f t="shared" si="80"/>
        <v>0.5883135391398309</v>
      </c>
      <c r="S424" s="6">
        <f t="shared" si="80"/>
        <v>0.30147791625570036</v>
      </c>
      <c r="T424" s="6">
        <f t="shared" si="75"/>
        <v>0.18632116377340105</v>
      </c>
      <c r="U424" s="6"/>
      <c r="V424" s="6">
        <f aca="true" t="shared" si="81" ref="V424:V437">+AVERAGE(Q424:U424)</f>
        <v>0.3283272369861407</v>
      </c>
      <c r="W424" s="6">
        <f t="shared" si="69"/>
        <v>1.5643388940844034</v>
      </c>
      <c r="X424" s="6">
        <f aca="true" t="shared" si="82" ref="X424:X437">+COVAR($D365:$D424,H365:H424)/VARP($D365:$D424)</f>
        <v>0.9072271950479581</v>
      </c>
      <c r="Y424" s="6">
        <f t="shared" si="77"/>
        <v>0.8148564960646075</v>
      </c>
      <c r="Z424" s="6"/>
      <c r="AA424" s="6">
        <f aca="true" t="shared" si="83" ref="AA424:AA437">AVERAGE(W424:Z424)</f>
        <v>1.0954741950656564</v>
      </c>
    </row>
    <row r="425" spans="2:27" ht="14.25">
      <c r="B425" s="4">
        <v>44985</v>
      </c>
      <c r="D425" s="32">
        <v>-0.02575308256594333</v>
      </c>
      <c r="E425" s="32">
        <v>-0.026688527576626986</v>
      </c>
      <c r="F425" s="32">
        <v>-0.020274451352213174</v>
      </c>
      <c r="G425" s="32">
        <v>0.02019419550438739</v>
      </c>
      <c r="H425" s="32">
        <v>-0.044672609142428654</v>
      </c>
      <c r="I425" s="32">
        <v>-0.002132310491575362</v>
      </c>
      <c r="J425" s="32"/>
      <c r="K425" s="32">
        <v>-0.05104758373084772</v>
      </c>
      <c r="L425" s="35">
        <v>-0.13970628180287203</v>
      </c>
      <c r="M425" s="32">
        <v>-0.052676087976268327</v>
      </c>
      <c r="N425" s="32"/>
      <c r="O425" s="32">
        <v>0.07421336341983209</v>
      </c>
      <c r="P425" s="27">
        <f t="shared" si="74"/>
        <v>44985</v>
      </c>
      <c r="Q425" s="6">
        <f t="shared" si="80"/>
        <v>0.22131325075445518</v>
      </c>
      <c r="R425" s="5">
        <f t="shared" si="80"/>
        <v>0.5770123900251402</v>
      </c>
      <c r="S425" s="6">
        <f t="shared" si="80"/>
        <v>0.2680848154029217</v>
      </c>
      <c r="T425" s="6">
        <f t="shared" si="75"/>
        <v>0.17913766050413452</v>
      </c>
      <c r="U425" s="6"/>
      <c r="V425" s="6">
        <f t="shared" si="81"/>
        <v>0.3113870291716629</v>
      </c>
      <c r="W425" s="6">
        <f t="shared" si="69"/>
        <v>1.5785057311242985</v>
      </c>
      <c r="X425" s="6">
        <f t="shared" si="82"/>
        <v>0.8968751680447103</v>
      </c>
      <c r="Y425" s="6">
        <f t="shared" si="77"/>
        <v>0.8251188895833526</v>
      </c>
      <c r="AA425" s="6">
        <f t="shared" si="83"/>
        <v>1.1001665962507872</v>
      </c>
    </row>
    <row r="426" spans="2:27" ht="14.25">
      <c r="B426" s="4">
        <v>45016</v>
      </c>
      <c r="D426" s="32">
        <v>-0.005126561999359236</v>
      </c>
      <c r="E426" s="32">
        <v>0.09508212063076127</v>
      </c>
      <c r="F426" s="32">
        <v>0.052248781174684344</v>
      </c>
      <c r="G426" s="32">
        <v>0.0271999301782635</v>
      </c>
      <c r="H426" s="32">
        <v>0.006641743350858764</v>
      </c>
      <c r="I426" s="32">
        <v>0.06388927697593028</v>
      </c>
      <c r="J426" s="32"/>
      <c r="K426" s="32">
        <v>-0.008221059767726246</v>
      </c>
      <c r="L426" s="35">
        <v>0.06871624628633977</v>
      </c>
      <c r="M426" s="32">
        <v>-0.014917774399174188</v>
      </c>
      <c r="N426" s="32"/>
      <c r="O426" s="32">
        <v>0.10207892236133564</v>
      </c>
      <c r="P426" s="27">
        <f t="shared" si="74"/>
        <v>45016</v>
      </c>
      <c r="Q426" s="6">
        <f t="shared" si="80"/>
        <v>0.2135323280563825</v>
      </c>
      <c r="R426" s="5">
        <f t="shared" si="80"/>
        <v>0.572365466813215</v>
      </c>
      <c r="S426" s="6">
        <f t="shared" si="80"/>
        <v>0.2640075838945193</v>
      </c>
      <c r="T426" s="6">
        <f t="shared" si="75"/>
        <v>0.17528314872377312</v>
      </c>
      <c r="U426" s="6"/>
      <c r="V426" s="6">
        <f t="shared" si="81"/>
        <v>0.3062971318719725</v>
      </c>
      <c r="W426" s="6">
        <f t="shared" si="69"/>
        <v>1.5769790580094523</v>
      </c>
      <c r="X426" s="6">
        <f t="shared" si="82"/>
        <v>0.895318279003095</v>
      </c>
      <c r="Y426" s="6">
        <f t="shared" si="77"/>
        <v>0.8241743879905413</v>
      </c>
      <c r="AA426" s="6">
        <f t="shared" si="83"/>
        <v>1.098823908334363</v>
      </c>
    </row>
    <row r="427" spans="2:27" ht="14.25">
      <c r="B427" s="4">
        <v>45044</v>
      </c>
      <c r="D427" s="32">
        <v>0.03204508856682775</v>
      </c>
      <c r="E427" s="32">
        <v>0.03119258214758802</v>
      </c>
      <c r="F427" s="32">
        <v>0.04009607776209023</v>
      </c>
      <c r="G427" s="32">
        <v>0.05079273369925397</v>
      </c>
      <c r="H427" s="32">
        <v>0.0454102593863257</v>
      </c>
      <c r="I427" s="32">
        <v>0.0355089458434279</v>
      </c>
      <c r="J427" s="32"/>
      <c r="K427" s="32">
        <v>0.018730560513888994</v>
      </c>
      <c r="L427" s="35">
        <v>0.021997253860352117</v>
      </c>
      <c r="M427" s="32">
        <v>0.0711448738734275</v>
      </c>
      <c r="N427" s="32"/>
      <c r="O427" s="32">
        <v>0.01588358091549935</v>
      </c>
      <c r="P427" s="27">
        <f t="shared" si="74"/>
        <v>45044</v>
      </c>
      <c r="Q427" s="6">
        <f t="shared" si="80"/>
        <v>0.21920412923411672</v>
      </c>
      <c r="R427" s="5">
        <f t="shared" si="80"/>
        <v>0.5811745243020854</v>
      </c>
      <c r="S427" s="6">
        <f t="shared" si="80"/>
        <v>0.2721342005061285</v>
      </c>
      <c r="T427" s="6">
        <f t="shared" si="75"/>
        <v>0.18126533019387514</v>
      </c>
      <c r="U427" s="6"/>
      <c r="V427" s="6">
        <f t="shared" si="81"/>
        <v>0.3134445460590514</v>
      </c>
      <c r="W427" s="6">
        <f t="shared" si="69"/>
        <v>1.5715451844206687</v>
      </c>
      <c r="X427" s="6">
        <f t="shared" si="82"/>
        <v>0.9026776602494226</v>
      </c>
      <c r="Y427" s="6">
        <f t="shared" si="77"/>
        <v>0.832359428052709</v>
      </c>
      <c r="AA427" s="6">
        <f t="shared" si="83"/>
        <v>1.1021940909076002</v>
      </c>
    </row>
    <row r="428" spans="2:27" ht="14.25">
      <c r="B428" s="4">
        <v>45077</v>
      </c>
      <c r="D428" s="32">
        <v>-0.04844749570915907</v>
      </c>
      <c r="E428" s="32">
        <v>-0.024945095926739325</v>
      </c>
      <c r="F428" s="32">
        <v>-0.05876764525725875</v>
      </c>
      <c r="G428" s="32">
        <v>-0.029141600362248443</v>
      </c>
      <c r="H428" s="32">
        <v>-0.09775506258129407</v>
      </c>
      <c r="I428" s="32">
        <v>-0.031072068468784853</v>
      </c>
      <c r="J428" s="32"/>
      <c r="K428" s="32">
        <v>-0.07847601299778195</v>
      </c>
      <c r="L428" s="35">
        <v>0.08733405648274073</v>
      </c>
      <c r="M428" s="32">
        <v>-0.061627538071066024</v>
      </c>
      <c r="N428" s="32"/>
      <c r="O428" s="32">
        <v>-0.00695395794865683</v>
      </c>
      <c r="P428" s="27">
        <f t="shared" si="74"/>
        <v>45077</v>
      </c>
      <c r="Q428" s="6">
        <f t="shared" si="80"/>
        <v>0.24420078938442555</v>
      </c>
      <c r="R428" s="5">
        <f t="shared" si="80"/>
        <v>0.6057719809247932</v>
      </c>
      <c r="S428" s="6">
        <f t="shared" si="80"/>
        <v>0.28388286125718953</v>
      </c>
      <c r="T428" s="6">
        <f t="shared" si="75"/>
        <v>0.20273049338341154</v>
      </c>
      <c r="U428" s="6"/>
      <c r="V428" s="6">
        <f t="shared" si="81"/>
        <v>0.33414653123745497</v>
      </c>
      <c r="W428" s="6">
        <f t="shared" si="69"/>
        <v>1.5600620402124197</v>
      </c>
      <c r="X428" s="6">
        <f t="shared" si="82"/>
        <v>0.9250786966239865</v>
      </c>
      <c r="Y428" s="6">
        <f t="shared" si="77"/>
        <v>0.8474100238513544</v>
      </c>
      <c r="AA428" s="6">
        <f t="shared" si="83"/>
        <v>1.1108502535625868</v>
      </c>
    </row>
    <row r="429" spans="2:27" ht="14.25">
      <c r="B429" s="4">
        <v>45107</v>
      </c>
      <c r="D429" s="32">
        <v>0.03074526522915466</v>
      </c>
      <c r="E429" s="32">
        <v>-0.013896561982066236</v>
      </c>
      <c r="F429" s="32">
        <v>-0.05871055100077949</v>
      </c>
      <c r="G429" s="32">
        <v>-0.02519405670120267</v>
      </c>
      <c r="H429" s="32">
        <v>0.030341370945718094</v>
      </c>
      <c r="I429" s="32">
        <v>-0.00017619134715907148</v>
      </c>
      <c r="J429" s="32"/>
      <c r="K429" s="32">
        <v>0.029824550247054216</v>
      </c>
      <c r="L429" s="35">
        <v>-0.05198912261867383</v>
      </c>
      <c r="M429" s="32">
        <v>0.031090637590510672</v>
      </c>
      <c r="N429" s="32"/>
      <c r="O429" s="32">
        <v>-0.030349832806010002</v>
      </c>
      <c r="P429" s="27">
        <f t="shared" si="74"/>
        <v>45107</v>
      </c>
      <c r="Q429" s="6">
        <f t="shared" si="80"/>
        <v>0.23575888416245963</v>
      </c>
      <c r="R429" s="5">
        <f t="shared" si="80"/>
        <v>0.58721912193021</v>
      </c>
      <c r="S429" s="6">
        <f t="shared" si="80"/>
        <v>0.27257408330614075</v>
      </c>
      <c r="T429" s="6">
        <f t="shared" si="75"/>
        <v>0.1998360084385415</v>
      </c>
      <c r="U429" s="6"/>
      <c r="V429" s="6">
        <f t="shared" si="81"/>
        <v>0.32384702445933794</v>
      </c>
      <c r="W429" s="6">
        <f t="shared" si="69"/>
        <v>1.5579589120843917</v>
      </c>
      <c r="X429" s="6">
        <f t="shared" si="82"/>
        <v>0.9133292743501612</v>
      </c>
      <c r="Y429" s="6">
        <f t="shared" si="77"/>
        <v>0.844761663977749</v>
      </c>
      <c r="AA429" s="6">
        <f t="shared" si="83"/>
        <v>1.105349950137434</v>
      </c>
    </row>
    <row r="430" spans="2:27" ht="14.25">
      <c r="B430" s="4">
        <v>45138</v>
      </c>
      <c r="D430" s="32">
        <v>0.028157811008590494</v>
      </c>
      <c r="E430" s="32">
        <v>-0.01719531115324935</v>
      </c>
      <c r="F430" s="32">
        <v>-0.04284477070707815</v>
      </c>
      <c r="G430" s="32">
        <v>-0.006963252821612698</v>
      </c>
      <c r="H430" s="32">
        <v>-0.015434911000889895</v>
      </c>
      <c r="I430" s="32">
        <v>-0.015413585571917188</v>
      </c>
      <c r="J430" s="32"/>
      <c r="K430" s="32">
        <v>0.0024020797441073327</v>
      </c>
      <c r="L430" s="35">
        <v>0.08467876554091047</v>
      </c>
      <c r="M430" s="32">
        <v>-0.11729946852841111</v>
      </c>
      <c r="N430" s="32"/>
      <c r="O430" s="32">
        <v>-0.006386762545426472</v>
      </c>
      <c r="P430" s="27">
        <f t="shared" si="74"/>
        <v>45138</v>
      </c>
      <c r="Q430" s="6">
        <f t="shared" si="80"/>
        <v>0.23188025537585882</v>
      </c>
      <c r="R430" s="5">
        <f t="shared" si="80"/>
        <v>0.5782135232409459</v>
      </c>
      <c r="S430" s="6">
        <f t="shared" si="80"/>
        <v>0.26943468735132436</v>
      </c>
      <c r="T430" s="6">
        <f t="shared" si="75"/>
        <v>0.1948932980812578</v>
      </c>
      <c r="U430" s="6"/>
      <c r="V430" s="6">
        <f t="shared" si="81"/>
        <v>0.3186054410123468</v>
      </c>
      <c r="W430" s="6">
        <f t="shared" si="69"/>
        <v>1.5510691236735237</v>
      </c>
      <c r="X430" s="6">
        <f t="shared" si="82"/>
        <v>0.9072740434506621</v>
      </c>
      <c r="Y430" s="6">
        <f t="shared" si="77"/>
        <v>0.8210738765371971</v>
      </c>
      <c r="AA430" s="6">
        <f t="shared" si="83"/>
        <v>1.0931390145537943</v>
      </c>
    </row>
    <row r="431" spans="2:27" ht="14.25">
      <c r="B431" s="4">
        <v>45169</v>
      </c>
      <c r="D431" s="32">
        <v>-0.015085873433389962</v>
      </c>
      <c r="E431" s="32">
        <v>-0.055908791931593926</v>
      </c>
      <c r="F431" s="32">
        <v>-0.011153548466538377</v>
      </c>
      <c r="G431" s="32">
        <v>-0.053093918849158594</v>
      </c>
      <c r="H431" s="32">
        <v>-0.0033252169198084713</v>
      </c>
      <c r="I431" s="32">
        <v>-0.047368636368285255</v>
      </c>
      <c r="J431" s="32"/>
      <c r="K431" s="32">
        <v>0.005987728851982288</v>
      </c>
      <c r="L431" s="35">
        <v>-0.03159903476804882</v>
      </c>
      <c r="M431" s="32">
        <v>0.032589095693224435</v>
      </c>
      <c r="N431" s="32"/>
      <c r="O431" s="32">
        <v>-0.059733549150221</v>
      </c>
      <c r="P431" s="27">
        <f t="shared" si="74"/>
        <v>45169</v>
      </c>
      <c r="Q431" s="6">
        <f aca="true" t="shared" si="84" ref="Q431:S437">+COVAR($D372:$D431,E372:E431)/VARP($D372:$D431)</f>
        <v>0.24399274485151695</v>
      </c>
      <c r="R431" s="5">
        <f t="shared" si="84"/>
        <v>0.578234880232046</v>
      </c>
      <c r="S431" s="6">
        <f t="shared" si="84"/>
        <v>0.27627787308546553</v>
      </c>
      <c r="T431" s="6">
        <f t="shared" si="75"/>
        <v>0.20445576838230436</v>
      </c>
      <c r="U431" s="6"/>
      <c r="V431" s="6">
        <f t="shared" si="81"/>
        <v>0.3257403166378332</v>
      </c>
      <c r="W431" s="6">
        <f t="shared" si="69"/>
        <v>1.5416730966100087</v>
      </c>
      <c r="X431" s="6">
        <f t="shared" si="82"/>
        <v>0.903903658630053</v>
      </c>
      <c r="Y431" s="6">
        <f t="shared" si="77"/>
        <v>0.8075547649124574</v>
      </c>
      <c r="AA431" s="6">
        <f t="shared" si="83"/>
        <v>1.084377173384173</v>
      </c>
    </row>
    <row r="432" spans="2:27" ht="14.25">
      <c r="B432" s="4">
        <v>45198</v>
      </c>
      <c r="D432" s="32">
        <v>-0.03189066059225509</v>
      </c>
      <c r="E432" s="32">
        <v>-0.007152810032512891</v>
      </c>
      <c r="F432" s="32">
        <v>-0.10368555231029397</v>
      </c>
      <c r="G432" s="32">
        <v>-0.06377150022261191</v>
      </c>
      <c r="H432" s="32">
        <v>-0.050379279345410644</v>
      </c>
      <c r="I432" s="32">
        <v>-0.026419618333586747</v>
      </c>
      <c r="J432" s="32"/>
      <c r="K432" s="32">
        <v>-0.01214605888404452</v>
      </c>
      <c r="L432" s="35">
        <v>-0.08789509950748431</v>
      </c>
      <c r="M432" s="32">
        <v>-0.02377347743318392</v>
      </c>
      <c r="N432" s="32"/>
      <c r="O432" s="32">
        <v>-0.20049988413281694</v>
      </c>
      <c r="P432" s="27">
        <f t="shared" si="74"/>
        <v>45198</v>
      </c>
      <c r="Q432" s="6">
        <f t="shared" si="84"/>
        <v>0.2500869096124779</v>
      </c>
      <c r="R432" s="5">
        <f t="shared" si="84"/>
        <v>0.6049862433863191</v>
      </c>
      <c r="S432" s="6">
        <f t="shared" si="84"/>
        <v>0.29103846145548407</v>
      </c>
      <c r="T432" s="6">
        <f t="shared" si="75"/>
        <v>0.2093746313009111</v>
      </c>
      <c r="U432" s="6"/>
      <c r="V432" s="6">
        <f t="shared" si="81"/>
        <v>0.33887156143879804</v>
      </c>
      <c r="W432" s="6">
        <f t="shared" si="69"/>
        <v>1.5304224233128598</v>
      </c>
      <c r="X432" s="6">
        <f t="shared" si="82"/>
        <v>0.9036315508428724</v>
      </c>
      <c r="Y432" s="6">
        <f t="shared" si="77"/>
        <v>0.8016761899864232</v>
      </c>
      <c r="AA432" s="6">
        <f t="shared" si="83"/>
        <v>1.0785767213807185</v>
      </c>
    </row>
    <row r="433" spans="2:27" ht="14.25">
      <c r="B433" s="4">
        <v>45230</v>
      </c>
      <c r="D433" s="32">
        <v>-0.03099391480730218</v>
      </c>
      <c r="E433" s="32">
        <v>0.03990456586826352</v>
      </c>
      <c r="F433" s="32">
        <v>0.022299183922061427</v>
      </c>
      <c r="G433" s="32">
        <v>-0.02704328964416214</v>
      </c>
      <c r="H433" s="32">
        <v>-0.013540578064624942</v>
      </c>
      <c r="I433" s="32">
        <v>0.06725969490902406</v>
      </c>
      <c r="J433" s="32"/>
      <c r="K433" s="32">
        <v>0.04505317055178981</v>
      </c>
      <c r="L433" s="32">
        <v>-0.14201087759499775</v>
      </c>
      <c r="M433" s="32">
        <v>0.022479156110368992</v>
      </c>
      <c r="N433" s="32"/>
      <c r="O433" s="32">
        <v>-0.13183992049854043</v>
      </c>
      <c r="P433" s="27">
        <f t="shared" si="74"/>
        <v>45230</v>
      </c>
      <c r="Q433" s="6">
        <f t="shared" si="84"/>
        <v>0.22706814340330606</v>
      </c>
      <c r="R433" s="5">
        <f t="shared" si="84"/>
        <v>0.6044526832075936</v>
      </c>
      <c r="S433" s="6">
        <f t="shared" si="84"/>
        <v>0.32034720480051715</v>
      </c>
      <c r="T433" s="6">
        <f t="shared" si="75"/>
        <v>0.21432621568440152</v>
      </c>
      <c r="U433" s="6"/>
      <c r="V433" s="6">
        <f t="shared" si="81"/>
        <v>0.3415485617739546</v>
      </c>
      <c r="W433" s="6">
        <f t="shared" si="69"/>
        <v>1.542143448996443</v>
      </c>
      <c r="X433" s="6">
        <f t="shared" si="82"/>
        <v>0.921732815028119</v>
      </c>
      <c r="Y433" s="6">
        <f t="shared" si="77"/>
        <v>0.7872743892799442</v>
      </c>
      <c r="AA433" s="6">
        <f t="shared" si="83"/>
        <v>1.0837168844348355</v>
      </c>
    </row>
    <row r="434" spans="2:27" ht="14.25">
      <c r="B434" s="4">
        <v>45260</v>
      </c>
      <c r="D434" s="32">
        <v>0.07694884032487637</v>
      </c>
      <c r="E434" s="32">
        <v>0.048945071753115243</v>
      </c>
      <c r="F434" s="32">
        <v>0.05182066371412963</v>
      </c>
      <c r="G434" s="32">
        <v>0.049974065355304464</v>
      </c>
      <c r="H434" s="32">
        <v>0.08692531294449224</v>
      </c>
      <c r="I434" s="32">
        <v>-0.0024005675947482707</v>
      </c>
      <c r="J434" s="32"/>
      <c r="K434" s="32">
        <v>0.06349484098856095</v>
      </c>
      <c r="L434" s="32">
        <v>0.0931031233652937</v>
      </c>
      <c r="M434" s="32">
        <v>0.06554189004520139</v>
      </c>
      <c r="N434" s="32"/>
      <c r="O434" s="32">
        <v>0.19912717907137578</v>
      </c>
      <c r="P434" s="27">
        <f t="shared" si="74"/>
        <v>45260</v>
      </c>
      <c r="Q434" s="6">
        <f t="shared" si="84"/>
        <v>0.23657069400393463</v>
      </c>
      <c r="R434" s="5">
        <f t="shared" si="84"/>
        <v>0.6071293545486991</v>
      </c>
      <c r="S434" s="6">
        <f t="shared" si="84"/>
        <v>0.3278611345715371</v>
      </c>
      <c r="T434" s="6">
        <f t="shared" si="75"/>
        <v>0.19844556349390363</v>
      </c>
      <c r="U434" s="6"/>
      <c r="V434" s="6">
        <f t="shared" si="81"/>
        <v>0.34250168665451863</v>
      </c>
      <c r="W434" s="6">
        <f t="shared" si="69"/>
        <v>1.5122078337157205</v>
      </c>
      <c r="X434" s="6">
        <f t="shared" si="82"/>
        <v>0.9268429292873565</v>
      </c>
      <c r="Y434" s="6">
        <f t="shared" si="77"/>
        <v>0.7863220765991692</v>
      </c>
      <c r="AA434" s="6">
        <f t="shared" si="83"/>
        <v>1.0751242798674154</v>
      </c>
    </row>
    <row r="435" spans="2:27" ht="14.25">
      <c r="B435" s="4">
        <v>45289</v>
      </c>
      <c r="D435" s="32">
        <v>0.03591976364484539</v>
      </c>
      <c r="E435" s="32">
        <v>0.06055667538705678</v>
      </c>
      <c r="F435" s="32">
        <v>0.049013794646874054</v>
      </c>
      <c r="G435" s="32">
        <v>0.054730102031122385</v>
      </c>
      <c r="H435" s="32">
        <v>0.006753777074796741</v>
      </c>
      <c r="I435" s="32">
        <v>0.002758492116374356</v>
      </c>
      <c r="J435" s="32"/>
      <c r="K435" s="32">
        <v>0.02004261181418121</v>
      </c>
      <c r="L435" s="32">
        <v>-0.0018131450040425046</v>
      </c>
      <c r="M435" s="32">
        <v>0.0353531438718635</v>
      </c>
      <c r="N435" s="32"/>
      <c r="O435" s="32">
        <v>0.015909949684784097</v>
      </c>
      <c r="P435" s="27">
        <f t="shared" si="74"/>
        <v>45289</v>
      </c>
      <c r="Q435" s="6">
        <f t="shared" si="84"/>
        <v>0.2659678142512288</v>
      </c>
      <c r="R435" s="5">
        <f t="shared" si="84"/>
        <v>0.6297602265514911</v>
      </c>
      <c r="S435" s="6">
        <f t="shared" si="84"/>
        <v>0.33317625676648777</v>
      </c>
      <c r="T435" s="6">
        <f t="shared" si="75"/>
        <v>0.19243284556211962</v>
      </c>
      <c r="U435" s="6"/>
      <c r="V435" s="6">
        <f t="shared" si="81"/>
        <v>0.3553342857828318</v>
      </c>
      <c r="W435" s="6">
        <f t="shared" si="69"/>
        <v>1.5022276418449347</v>
      </c>
      <c r="X435" s="6">
        <f t="shared" si="82"/>
        <v>0.9338544893483035</v>
      </c>
      <c r="Y435" s="6">
        <f t="shared" si="77"/>
        <v>0.763358938724118</v>
      </c>
      <c r="AA435" s="6">
        <f t="shared" si="83"/>
        <v>1.0664803566391188</v>
      </c>
    </row>
    <row r="436" spans="2:27" ht="14.25">
      <c r="B436" s="4">
        <v>45322</v>
      </c>
      <c r="D436" s="32">
        <v>0.0036025217652355668</v>
      </c>
      <c r="E436" s="32">
        <v>0.005054793966597915</v>
      </c>
      <c r="F436" s="32">
        <v>-0.024989387977733424</v>
      </c>
      <c r="G436" s="32">
        <v>-0.04120317411707497</v>
      </c>
      <c r="H436" s="32">
        <v>0.0008385586958536972</v>
      </c>
      <c r="I436" s="32">
        <v>-0.010456188672749112</v>
      </c>
      <c r="J436" s="32"/>
      <c r="K436" s="32">
        <v>0.01512413436749016</v>
      </c>
      <c r="L436" s="32">
        <v>-0.11615081799286531</v>
      </c>
      <c r="M436" s="32">
        <v>0.024726396602417378</v>
      </c>
      <c r="N436" s="32"/>
      <c r="O436" s="32">
        <v>-0.046649570307147115</v>
      </c>
      <c r="P436" s="27">
        <f t="shared" si="74"/>
        <v>45322</v>
      </c>
      <c r="Q436" s="6">
        <f t="shared" si="84"/>
        <v>0.27878701356076896</v>
      </c>
      <c r="R436" s="5">
        <f t="shared" si="84"/>
        <v>0.6149319883639941</v>
      </c>
      <c r="S436" s="6">
        <f t="shared" si="84"/>
        <v>0.31338841931453104</v>
      </c>
      <c r="T436" s="6">
        <f t="shared" si="75"/>
        <v>0.187890502921142</v>
      </c>
      <c r="U436" s="6"/>
      <c r="V436" s="6">
        <f t="shared" si="81"/>
        <v>0.348749481040109</v>
      </c>
      <c r="W436" s="6">
        <f t="shared" si="69"/>
        <v>1.4802867052544233</v>
      </c>
      <c r="X436" s="6">
        <f t="shared" si="82"/>
        <v>0.9005676604303012</v>
      </c>
      <c r="Y436" s="6">
        <f t="shared" si="77"/>
        <v>0.7099444636057153</v>
      </c>
      <c r="AA436" s="6">
        <f t="shared" si="83"/>
        <v>1.0302662764301467</v>
      </c>
    </row>
    <row r="437" spans="2:27" ht="14.25">
      <c r="B437" s="36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Q437" s="6">
        <f t="shared" si="84"/>
        <v>0.2823775373406937</v>
      </c>
      <c r="R437" s="5">
        <f t="shared" si="84"/>
        <v>0.6093510645595136</v>
      </c>
      <c r="S437" s="6">
        <f t="shared" si="84"/>
        <v>0.31233955110909295</v>
      </c>
      <c r="T437" s="6">
        <f t="shared" si="75"/>
        <v>0.1856044487853975</v>
      </c>
      <c r="U437" s="6"/>
      <c r="V437" s="6">
        <f t="shared" si="81"/>
        <v>0.3474181504486744</v>
      </c>
      <c r="W437" s="6">
        <f t="shared" si="69"/>
        <v>1.482348347442303</v>
      </c>
      <c r="X437" s="6">
        <f t="shared" si="82"/>
        <v>0.9002247875295675</v>
      </c>
      <c r="Y437" s="6">
        <f t="shared" si="77"/>
        <v>0.7038258221599005</v>
      </c>
      <c r="AA437" s="6">
        <f t="shared" si="83"/>
        <v>1.0287996523772571</v>
      </c>
    </row>
    <row r="438" spans="2:5" ht="14.25">
      <c r="B438" s="36"/>
      <c r="D438" t="s">
        <v>21</v>
      </c>
      <c r="E438" t="s"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Booth</dc:creator>
  <cp:keywords/>
  <dc:description/>
  <cp:lastModifiedBy>Laurence Booth</cp:lastModifiedBy>
  <dcterms:created xsi:type="dcterms:W3CDTF">2024-05-13T17:04:31Z</dcterms:created>
  <dcterms:modified xsi:type="dcterms:W3CDTF">2024-05-13T17:12:26Z</dcterms:modified>
  <cp:category/>
  <cp:version/>
  <cp:contentType/>
  <cp:contentStatus/>
</cp:coreProperties>
</file>